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220" windowHeight="8070" activeTab="8"/>
  </bookViews>
  <sheets>
    <sheet name="RFI" sheetId="1" r:id="rId1"/>
    <sheet name="Pax" sheetId="2" r:id="rId2"/>
    <sheet name="Reg" sheetId="3" r:id="rId3"/>
    <sheet name="Cargo" sheetId="4" r:id="rId4"/>
    <sheet name="Utmr" sheetId="5" r:id="rId5"/>
    <sheet name="Trenitalia-Hol" sheetId="6" r:id="rId6"/>
    <sheet name="FS" sheetId="7" r:id="rId7"/>
    <sheet name="Italferr" sheetId="8" r:id="rId8"/>
    <sheet name="Ferservizi" sheetId="9" r:id="rId9"/>
  </sheets>
  <definedNames>
    <definedName name="_xlnm.Print_Titles" localSheetId="3">'Cargo'!$1:$4</definedName>
    <definedName name="_xlnm.Print_Titles" localSheetId="1">'Pax'!$1:$4</definedName>
    <definedName name="_xlnm.Print_Titles" localSheetId="2">'Reg'!$1:$4</definedName>
    <definedName name="_xlnm.Print_Titles" localSheetId="0">'RFI'!$1:$4</definedName>
  </definedNames>
  <calcPr fullCalcOnLoad="1"/>
</workbook>
</file>

<file path=xl/sharedStrings.xml><?xml version="1.0" encoding="utf-8"?>
<sst xmlns="http://schemas.openxmlformats.org/spreadsheetml/2006/main" count="775" uniqueCount="392">
  <si>
    <t>Denominazione R.S.U.</t>
  </si>
  <si>
    <t>Collegi Elettorali</t>
  </si>
  <si>
    <t>TORINO 
MOVIMENTO</t>
  </si>
  <si>
    <t>Operativi Direzione Comp.le</t>
  </si>
  <si>
    <t>UT Torino Nodo</t>
  </si>
  <si>
    <t>TORINO 
INFRASTRUTTURA</t>
  </si>
  <si>
    <t xml:space="preserve">Attivita' tecnico/amministrative </t>
  </si>
  <si>
    <t>Mantenimento in efficienza</t>
  </si>
  <si>
    <t>UT Torino Nord-Est</t>
  </si>
  <si>
    <t>UT Torino Centro-Sud</t>
  </si>
  <si>
    <t>MILANO
MOVIMENTO</t>
  </si>
  <si>
    <t>UT Milano Nodo</t>
  </si>
  <si>
    <t>UT Milano Sud</t>
  </si>
  <si>
    <t>UT Milano Nord</t>
  </si>
  <si>
    <t>MILANO
INNFRASTRUTTURA</t>
  </si>
  <si>
    <t>GENOVA
MOVIMENTO</t>
  </si>
  <si>
    <t>GENOVA
INFRASTRUTTURA</t>
  </si>
  <si>
    <t>UT Genova Nodo</t>
  </si>
  <si>
    <t>UT Genova Linee</t>
  </si>
  <si>
    <t>VENEZIA
MOVIMENTO</t>
  </si>
  <si>
    <t>VENEZIA
INFRASTRUTTURA</t>
  </si>
  <si>
    <t>UT Venezia Sud</t>
  </si>
  <si>
    <t>UT Venezia Nord</t>
  </si>
  <si>
    <t>TRIESTE
MOVIMENTO</t>
  </si>
  <si>
    <t>TRIESTE
INFRASTRUTTURA</t>
  </si>
  <si>
    <t>VERONA
MOVIMENTO</t>
  </si>
  <si>
    <t>Esercizio Verona</t>
  </si>
  <si>
    <t>Esercizio Bolzano</t>
  </si>
  <si>
    <t>Esercizio Trento</t>
  </si>
  <si>
    <t>VERONA
INFRASTRUTTURA</t>
  </si>
  <si>
    <t>UT Verona</t>
  </si>
  <si>
    <t>UT Bolzano (Bolzano)</t>
  </si>
  <si>
    <t>UT Bolzano (Trento)</t>
  </si>
  <si>
    <t>BOLOGNA
MOVIMENTO</t>
  </si>
  <si>
    <t>UT Romagna</t>
  </si>
  <si>
    <t>BOLOGNA
INFRASTRUTTURA</t>
  </si>
  <si>
    <t>UT Bologna Nodo/Piacenza</t>
  </si>
  <si>
    <t>UT Emilia</t>
  </si>
  <si>
    <t>FIRENZE
MOVIMENTO</t>
  </si>
  <si>
    <t>FIRENZE
INFRASTRUTTURA</t>
  </si>
  <si>
    <t>UT Firenze  Nodo</t>
  </si>
  <si>
    <t>UT Firenze Sud</t>
  </si>
  <si>
    <t>UT Livorno</t>
  </si>
  <si>
    <t>UT Pisa</t>
  </si>
  <si>
    <t>ROMA
MOVIMENTO</t>
  </si>
  <si>
    <t>UT Roma  Nodo</t>
  </si>
  <si>
    <t>UT Roma  Sud-Est (Lazio)</t>
  </si>
  <si>
    <t>UT Roma  Nord-Ovest</t>
  </si>
  <si>
    <t>Manovra</t>
  </si>
  <si>
    <t>UT Roma Sud-Est (Abruzzo)</t>
  </si>
  <si>
    <t>ROMA
INFRASTRUTTURA</t>
  </si>
  <si>
    <t>NAPOLI
MOVIMENTO</t>
  </si>
  <si>
    <t>NAPOLI
INFRASTRUTTURA</t>
  </si>
  <si>
    <t>UT Napoli Nodo</t>
  </si>
  <si>
    <t xml:space="preserve">UT Napoli Nord-Est </t>
  </si>
  <si>
    <t>REGGIO C.
MOVIMENTO</t>
  </si>
  <si>
    <t>REGGIO C.
INFRASTRUTTURA</t>
  </si>
  <si>
    <t>UT Reggio C. Nord</t>
  </si>
  <si>
    <t>UT Reggio C.Sud</t>
  </si>
  <si>
    <t>BARI
MOVIMENTO</t>
  </si>
  <si>
    <t>UT Foggia (Basilicata)</t>
  </si>
  <si>
    <t>UT Foggia (Puglia)</t>
  </si>
  <si>
    <t>UT Foggia (Molise)</t>
  </si>
  <si>
    <t>BARI
INFRASTRUTTURA</t>
  </si>
  <si>
    <t>UT Bari (Puglia)</t>
  </si>
  <si>
    <t>ANCONA
MOVIMENTO</t>
  </si>
  <si>
    <t>UT Pescara</t>
  </si>
  <si>
    <t>ANCONA
INFRASTRUTTURA</t>
  </si>
  <si>
    <t>UT Ancona</t>
  </si>
  <si>
    <t>UT Foligno</t>
  </si>
  <si>
    <t>PALERMO
MOVIMENTO</t>
  </si>
  <si>
    <t>UT Palermo</t>
  </si>
  <si>
    <t>PALERMO
INFRASTRUTTURA</t>
  </si>
  <si>
    <t>UT Caltanissetta</t>
  </si>
  <si>
    <t>UT Catania</t>
  </si>
  <si>
    <t>CAGLIARI
MOVIMENTO</t>
  </si>
  <si>
    <t>CAGLIARI
INFRASTRUTTURA</t>
  </si>
  <si>
    <t>N.T. CIVITAVECCHIA</t>
  </si>
  <si>
    <t>N.T. MESSINA</t>
  </si>
  <si>
    <t>OMA BARI</t>
  </si>
  <si>
    <t>MAG. BOLOGNA</t>
  </si>
  <si>
    <t>MAG. MESSINA</t>
  </si>
  <si>
    <t>PASSEGGERI
PIEMONTE</t>
  </si>
  <si>
    <t>Assistenza             Sezione Elettorale   Bordo</t>
  </si>
  <si>
    <t>Condotta</t>
  </si>
  <si>
    <t>Manutenzione  Corrente</t>
  </si>
  <si>
    <t xml:space="preserve">Vendita                                          </t>
  </si>
  <si>
    <t>Attivita' tecnico/amministrative</t>
  </si>
  <si>
    <t>PASSEGGERI
LOMBARDIA</t>
  </si>
  <si>
    <t>Manutenzione Corrente e Rimessa</t>
  </si>
  <si>
    <t xml:space="preserve">Vendita                                      </t>
  </si>
  <si>
    <t>PASSEGGERI
LIGURIA</t>
  </si>
  <si>
    <t xml:space="preserve">Attivita' tecnico/amm.ve e Vendita           </t>
  </si>
  <si>
    <t xml:space="preserve">PASSEGGERI
VENETO
</t>
  </si>
  <si>
    <t xml:space="preserve">Manutenzione Corrente </t>
  </si>
  <si>
    <t>PASS. T.A.A.</t>
  </si>
  <si>
    <t xml:space="preserve">PASSEGGERI
FRIULI V.G. </t>
  </si>
  <si>
    <t>Condotta e Rimessa</t>
  </si>
  <si>
    <t xml:space="preserve">Attivita' tecnico/amm.ve e Vendita        </t>
  </si>
  <si>
    <t>PASSEGGERI 
EMILIA R.</t>
  </si>
  <si>
    <t xml:space="preserve">Attivita' tecnico/amm.ve e Vendita         </t>
  </si>
  <si>
    <t>PASSEGGERI
TOSCANA</t>
  </si>
  <si>
    <t>Assistenza     Sezione Elettorale Bordo Impianti Dip.ti</t>
  </si>
  <si>
    <t>PASSEGGERI
LAZIO-UMBRIA</t>
  </si>
  <si>
    <t xml:space="preserve">Vendita                                            </t>
  </si>
  <si>
    <t>PASSEGGERI
CAMPANIA</t>
  </si>
  <si>
    <t>PASSEGGERI
CALABRIA</t>
  </si>
  <si>
    <t xml:space="preserve">Attivita tecnico/amm.ve e Vendita              </t>
  </si>
  <si>
    <t>PASSEGGERI
PUGLIA</t>
  </si>
  <si>
    <t xml:space="preserve">Attivita tecnico/amm.ve e Vendita             </t>
  </si>
  <si>
    <t>PASSEGGERI
MARCHE-ABRUZZO-MOLISE</t>
  </si>
  <si>
    <t>PASSEGGERI
SICILIA</t>
  </si>
  <si>
    <t xml:space="preserve">Attivita tecnico/amm.ve e Vendita            </t>
  </si>
  <si>
    <t>PASSEGGERI
SEDI CENTRALI</t>
  </si>
  <si>
    <t>Roma</t>
  </si>
  <si>
    <t>Firenze</t>
  </si>
  <si>
    <t>T.R. V. D'AOSTA</t>
  </si>
  <si>
    <t>TRASPORTO REGIONALE
PIEMONTE</t>
  </si>
  <si>
    <t>Bordo            Sezione Elettorale ISR Sede (TO)</t>
  </si>
  <si>
    <t>Assistenza e Vendita</t>
  </si>
  <si>
    <t>TRASPORTO REGIONALE
LOMBARDIA</t>
  </si>
  <si>
    <t>T.R. TRENTO</t>
  </si>
  <si>
    <t>TRASPORTO REGIONALE
BOLZANO</t>
  </si>
  <si>
    <t>Bordo</t>
  </si>
  <si>
    <t xml:space="preserve">TRASPORTO REGIONALE
VENETO
</t>
  </si>
  <si>
    <t>Bordo                       Sezione Elettorale Verona</t>
  </si>
  <si>
    <t xml:space="preserve">TRASPORTO REGIONALE
FRIULI V.G. </t>
  </si>
  <si>
    <t xml:space="preserve">Bordo                                             </t>
  </si>
  <si>
    <t xml:space="preserve">Condotta                                     </t>
  </si>
  <si>
    <t>Attivita tecnico/amm.va e Ass.e Vendita</t>
  </si>
  <si>
    <t>TRASPORTO REGIONALE
LIGURIA</t>
  </si>
  <si>
    <t>Bordo            Sezione Elettorale IDR Sede (GE)</t>
  </si>
  <si>
    <t>TRASPORTO REGIONALE
EMILIA R.</t>
  </si>
  <si>
    <t>Bordo           Sezione Elettorale ISR Sede (BO)</t>
  </si>
  <si>
    <t>TRASPORTO REGIONALE
TOSCANA</t>
  </si>
  <si>
    <t>TRASPORTO REGIONALE
MARCHE</t>
  </si>
  <si>
    <t>T.R. UMBRIA</t>
  </si>
  <si>
    <t xml:space="preserve">        </t>
  </si>
  <si>
    <t>TRASPORTO REGIONALE
LAZIO</t>
  </si>
  <si>
    <t>Bordo           Sezione Elettorale ISR Sede  (RM)</t>
  </si>
  <si>
    <t xml:space="preserve"> Assistenza e Vendita</t>
  </si>
  <si>
    <t>TRASPORTO REGIONALE
ABRUZZO</t>
  </si>
  <si>
    <t xml:space="preserve">Condotta                                                    </t>
  </si>
  <si>
    <t>T.R. MOLISE</t>
  </si>
  <si>
    <t>TRASPORTO REGIONALE
CAMPANIA</t>
  </si>
  <si>
    <t>Bordo           Sezione Elettorale ISR Sede  (NA)</t>
  </si>
  <si>
    <t>T.R. BASILICATA</t>
  </si>
  <si>
    <t>TRASPORTO REGIONALE
PUGLIA</t>
  </si>
  <si>
    <t>Attivita' tecnico/amm.ve e Ass.e Vendita</t>
  </si>
  <si>
    <t>TRASPORTO REGIONALE
CALABRIA</t>
  </si>
  <si>
    <t>Bordo             Sezione Elettorale ISR Sede  (RC)</t>
  </si>
  <si>
    <t>Attivita' tecnico/amminstrative</t>
  </si>
  <si>
    <t>TRASPORTO REGIONALE
SICILIA</t>
  </si>
  <si>
    <t>Bordo            Sezione Elettorale ISR Sede  (PA)</t>
  </si>
  <si>
    <t>TRASPORTO REGIONALE
SARDEGNA</t>
  </si>
  <si>
    <t>Man.Corrente - Rimessa - Manovra</t>
  </si>
  <si>
    <t>TRASPORTO REGIONALE
SEDI  CENTRALI</t>
  </si>
  <si>
    <t>Milano</t>
  </si>
  <si>
    <t>DIVISIONE  CARGO</t>
  </si>
  <si>
    <t>CARGO
MILANO</t>
  </si>
  <si>
    <t>Condotta      Sezione Elettorale ITC Sede (MI)</t>
  </si>
  <si>
    <t>CARGO
TORINO</t>
  </si>
  <si>
    <t>Condotta      Sezione Elettorale ITC Sede  (AL)</t>
  </si>
  <si>
    <t>CARGO
GENOVA</t>
  </si>
  <si>
    <t>Condotta      Sezione Elettorale ITC Sede  (GE)</t>
  </si>
  <si>
    <t>Vendita e Attivita' tecnico/amm.ve</t>
  </si>
  <si>
    <t>CARGO
VENEZIA</t>
  </si>
  <si>
    <t>CARGO
VERONA</t>
  </si>
  <si>
    <t>CARGO
TRIESTE</t>
  </si>
  <si>
    <t>Condotta     Sezione Elettorale ITC Sede (UD)</t>
  </si>
  <si>
    <t>CARGO
BOLOGNA</t>
  </si>
  <si>
    <t>Condotta     Sezione Elettorale ITC Sede  (BO)</t>
  </si>
  <si>
    <t>CARGO
LIVORNO</t>
  </si>
  <si>
    <t>Condotta     Sezione Elettorale ITC Sede  (LI)</t>
  </si>
  <si>
    <t>CARGO
ANCONA</t>
  </si>
  <si>
    <t xml:space="preserve">Manovra, Manutenzione Corrente e Rimessa   </t>
  </si>
  <si>
    <t>CARGO
ROMA</t>
  </si>
  <si>
    <t>Condotta - Manutenzione Corrente - Rimessa</t>
  </si>
  <si>
    <t>CARGO
BARI</t>
  </si>
  <si>
    <t>CARGO
NAPOLI</t>
  </si>
  <si>
    <t>CARGO
REGGIO CALABRIA</t>
  </si>
  <si>
    <t>Condotta       Sezione Elettorale ITC Sede (PAOLA)</t>
  </si>
  <si>
    <t>CARGO
PALERMO</t>
  </si>
  <si>
    <t>Condotta     Sezione Elettorale ITC Sede  (ME)</t>
  </si>
  <si>
    <t xml:space="preserve">CARGO
SEDI CENTRALI </t>
  </si>
  <si>
    <t>Torino</t>
  </si>
  <si>
    <t>UTMR VERONA (1)</t>
  </si>
  <si>
    <t>UTMR  FOGGIA (2)</t>
  </si>
  <si>
    <t>UTMR
SEDI CENTRALI</t>
  </si>
  <si>
    <t>SEDE C.LE RM</t>
  </si>
  <si>
    <t>ITALFERR BA                                                                                 (PE-BA-FG-LE-MT)</t>
  </si>
  <si>
    <t>ITALFERR BO</t>
  </si>
  <si>
    <t>ITALFERR FI  (FI-AR)</t>
  </si>
  <si>
    <t>ITALFERR GE  (GE-IM-SP)</t>
  </si>
  <si>
    <t>ITALFERR MI</t>
  </si>
  <si>
    <t>ITALFERR NA  (NA-SA)</t>
  </si>
  <si>
    <t>ITALFERR PA  (PA-ME)</t>
  </si>
  <si>
    <t>ITALFERR RC (RC-CS-VILLA S.G.)</t>
  </si>
  <si>
    <t>ITALFERR RM E SEDE C.LE RM</t>
  </si>
  <si>
    <t>RFI S.p.A.</t>
  </si>
  <si>
    <t xml:space="preserve">Totale   </t>
  </si>
  <si>
    <t xml:space="preserve">                             Sezione Elettorale   Terra</t>
  </si>
  <si>
    <t xml:space="preserve">                        Sezione Elettorale  Bordo Verona        
                                         </t>
  </si>
  <si>
    <t xml:space="preserve">                        Sezione Elettorale   Terra</t>
  </si>
  <si>
    <t xml:space="preserve">                        Sezione Elettorale Venezia</t>
  </si>
  <si>
    <t xml:space="preserve">                       Sezione Elettorale  Bordo IdR Sede (FI)
                                         </t>
  </si>
  <si>
    <t>Assistenza       Sezione Elettorale Bordo Impianti Dip.ti</t>
  </si>
  <si>
    <t xml:space="preserve">                       Sezione Elettorale   Terra</t>
  </si>
  <si>
    <r>
      <t xml:space="preserve">Rim.sa e M.C.         </t>
    </r>
    <r>
      <rPr>
        <sz val="10"/>
        <rFont val="Arial"/>
        <family val="2"/>
      </rPr>
      <t>Sezione Elettorale I.A. Firenze</t>
    </r>
  </si>
  <si>
    <t>Condotta          Sezione Elettorale ITP Pisa</t>
  </si>
  <si>
    <t>Assistenza      Sezione Elettorale Bordo Impianti Dip.ti</t>
  </si>
  <si>
    <t xml:space="preserve">                     Sezione Elettorale Bordo IdR Sede (RC)</t>
  </si>
  <si>
    <t>Assistenza     Sezione Elettorale Impianti Dipendenti</t>
  </si>
  <si>
    <t xml:space="preserve">                     Sezione Elettorale Terra</t>
  </si>
  <si>
    <t xml:space="preserve">                      Sezione Elettorale Terra</t>
  </si>
  <si>
    <t>Condotta         Sezione Elettorale ITP Sede (NA)</t>
  </si>
  <si>
    <t xml:space="preserve">                      Sezione Elettorale Impianti Dipendenti</t>
  </si>
  <si>
    <t>Condotta        Sezione Elettorale ITP Sede (RC)</t>
  </si>
  <si>
    <t xml:space="preserve">                     Sezione Elettorale Impianti Dipendenti</t>
  </si>
  <si>
    <t xml:space="preserve">                      Sezione Elettorale Bordo IdR Sede (BA)</t>
  </si>
  <si>
    <t>Condotta         Sezione Elettorale ITP Sede (FG)</t>
  </si>
  <si>
    <t xml:space="preserve">                     Sezione Elettorale Bordo IdR Sede  (ME)</t>
  </si>
  <si>
    <t>Condotta        Sezione Elettorale ITP Sede   (ME)</t>
  </si>
  <si>
    <t>Trenitalia S.p.A. - DIVISIONE  PASSEGGERI</t>
  </si>
  <si>
    <t xml:space="preserve">                    Sezione Elettorale Impianti Dipendenti</t>
  </si>
  <si>
    <t>Condotta       Sezione Elettorale ITR Sede (TO)</t>
  </si>
  <si>
    <t>Condotta       Sezione Elettorale ITR Sede (MI)</t>
  </si>
  <si>
    <t>Bordo           Sezione Elettorale ISR Sede (MI)</t>
  </si>
  <si>
    <t xml:space="preserve">                               Sezione Elettorale  Venezia</t>
  </si>
  <si>
    <t>Condotta                  Sezione Elettorale  Verona</t>
  </si>
  <si>
    <t xml:space="preserve">                               Sezione Elettorale Venezia</t>
  </si>
  <si>
    <t>Condotta       Sezione Elettorale ITP Sede (GE)</t>
  </si>
  <si>
    <t>Condotta       Sezione Elettorale ITR Sede (BO)</t>
  </si>
  <si>
    <t>Condotta       Sezione Elettorale ITR Sede  (FI)</t>
  </si>
  <si>
    <t>Condotta       Sezione Elettorale ITR Sede  (RM)</t>
  </si>
  <si>
    <t>Condotta       Sezione Elettorale ITR Sede  (NA)</t>
  </si>
  <si>
    <t>Condotta        Sezione Elettorale ITR Sede  (RC)</t>
  </si>
  <si>
    <t>Condotta        Sezione Elettorale ITR Sede  (PA)</t>
  </si>
  <si>
    <t>Trenitalia S.p.A. - DIVISIONE  TRASPORTO REGIONALE</t>
  </si>
  <si>
    <t xml:space="preserve">                   Sezione Elettorale Impianti Dipendenti</t>
  </si>
  <si>
    <t xml:space="preserve">                  Sezione Elettorale Impianti Dipendenti</t>
  </si>
  <si>
    <r>
      <t>N.B.</t>
    </r>
    <r>
      <rPr>
        <sz val="10"/>
        <rFont val="Arial"/>
        <family val="2"/>
      </rPr>
      <t>:</t>
    </r>
    <r>
      <rPr>
        <sz val="10"/>
        <rFont val="Arial"/>
        <family val="0"/>
      </rPr>
      <t xml:space="preserve"> Le UNITA' COLLAUDI sono comprese in ciascuna realtà territoriale </t>
    </r>
  </si>
  <si>
    <t xml:space="preserve">         (l'Unità Collaudi di Torino è compresa nella Sede C.le di Firenze)</t>
  </si>
  <si>
    <t>Trenitalia S.p.A. - UNITA' TECNOLOGIE MATERIALE ROTABILE</t>
  </si>
  <si>
    <t>FS S.p.A.</t>
  </si>
  <si>
    <t xml:space="preserve"> (ex Corporate Sede C.le Roma)</t>
  </si>
  <si>
    <t>ITALFERR S.p.A.</t>
  </si>
  <si>
    <t>FERSERVIZI S.p.A.</t>
  </si>
  <si>
    <t>Numero
 Delegati 2004</t>
  </si>
  <si>
    <t>Numero
 RLS 2004</t>
  </si>
  <si>
    <t>Numero
RLS 2004</t>
  </si>
  <si>
    <t>Attività tecnico/amm.ve e Ass.e Vendita</t>
  </si>
  <si>
    <t>TRENITALIA S.p.A.</t>
  </si>
  <si>
    <t>CORPORATE TRENITALIA</t>
  </si>
  <si>
    <r>
      <t>N.B.:</t>
    </r>
    <r>
      <rPr>
        <sz val="10"/>
        <rFont val="Arial"/>
        <family val="2"/>
      </rPr>
      <t xml:space="preserve">  La Corporate di Trenitalia era in via di costituzione al momento</t>
    </r>
  </si>
  <si>
    <t xml:space="preserve">          dell'effetuazione delle precedenti elezioni.</t>
  </si>
  <si>
    <t>FERSERVIZI ANCONA</t>
  </si>
  <si>
    <t>FERSERVIZI BARI</t>
  </si>
  <si>
    <t>FERSERVIZI BOLOGNA</t>
  </si>
  <si>
    <t>FERSERVIZI CAGLIARI</t>
  </si>
  <si>
    <t>FERSERVIZI FIRENZE</t>
  </si>
  <si>
    <t>FERSERVIZI GENOVA</t>
  </si>
  <si>
    <t>FERSERVIZI MILANO</t>
  </si>
  <si>
    <t>FERSERVIZI NAPOLI</t>
  </si>
  <si>
    <t>FERSERVIZI PALERMO</t>
  </si>
  <si>
    <t>FERSERVIZI REGGIO CAL.</t>
  </si>
  <si>
    <t>FERSERVIZI TORINO</t>
  </si>
  <si>
    <t>FERSERVIZI TRIESTE</t>
  </si>
  <si>
    <t>FERSERVIZI VENEZIA</t>
  </si>
  <si>
    <t>FERSERVIZI VERONA</t>
  </si>
  <si>
    <t>FERROVIE REAL ESTATE S.p.A.</t>
  </si>
  <si>
    <t>Esercizio Molise</t>
  </si>
  <si>
    <t>Esercizio Basilicata</t>
  </si>
  <si>
    <t>UTMR VOGHERA</t>
  </si>
  <si>
    <t>UTMR VICENZA</t>
  </si>
  <si>
    <t>UTMR BOLOGNA</t>
  </si>
  <si>
    <t>UTMR RIMINI</t>
  </si>
  <si>
    <t>UTMR FIRENZE P.P.</t>
  </si>
  <si>
    <t>UTMR FOLIGNO</t>
  </si>
  <si>
    <t>UTMR S.N. MELFI</t>
  </si>
  <si>
    <t>UTMR NAPOLI S.M.L.B.</t>
  </si>
  <si>
    <t>UTMR MESSINA</t>
  </si>
  <si>
    <t>UTMR CATANIA</t>
  </si>
  <si>
    <t>(1) Comprende anche il MAGAZZINO APPROVVIGIONAMENTI di VERONA</t>
  </si>
  <si>
    <t>Quadri</t>
  </si>
  <si>
    <t>Esercizio Cagliari</t>
  </si>
  <si>
    <r>
      <t>ONAE</t>
    </r>
    <r>
      <rPr>
        <sz val="10"/>
        <rFont val="Arial"/>
        <family val="0"/>
      </rPr>
      <t xml:space="preserve"> BOLOGNA</t>
    </r>
  </si>
  <si>
    <r>
      <t xml:space="preserve">Produzione </t>
    </r>
    <r>
      <rPr>
        <sz val="10"/>
        <rFont val="Arial"/>
        <family val="0"/>
      </rPr>
      <t>PONTASSIEVE</t>
    </r>
  </si>
  <si>
    <t>ONMO CATANZARO LIDO</t>
  </si>
  <si>
    <t xml:space="preserve">Passeggeri Abruzzo e Molise                  </t>
  </si>
  <si>
    <t>Passeggeri Umbria (escluso Condotta)</t>
  </si>
  <si>
    <t>N° RSU</t>
  </si>
  <si>
    <t>Cargo Trentino-Alto Adige</t>
  </si>
  <si>
    <t xml:space="preserve">Cargo Abruzzo                  </t>
  </si>
  <si>
    <t>Cargo Umbria</t>
  </si>
  <si>
    <t>FERSERVIZI ROMA (1)</t>
  </si>
  <si>
    <t>FERSERVIZI SEDE C.LE RM (2)</t>
  </si>
  <si>
    <t>(2) Comprende tutte le strutture di Ferservizi presenti a Roma</t>
  </si>
  <si>
    <t>(1) Comprende tutte le sedi della struttura territoriale di Roma di</t>
  </si>
  <si>
    <t xml:space="preserve">     FERSERVIZI (Campo Boario, Viale Aventino, Villa Patrizi, Via</t>
  </si>
  <si>
    <t xml:space="preserve">     Giolitti, Centro LON, stazione Civitavecchia) presenti nel ter-</t>
  </si>
  <si>
    <t xml:space="preserve">     ritorio della Provincia di Roma</t>
  </si>
  <si>
    <t xml:space="preserve">     (Campo Boario, Villa Patrizi)</t>
  </si>
  <si>
    <t>Manovra, Manutenzione Corrente e Rimessa</t>
  </si>
  <si>
    <t>Condotta e Rimesse</t>
  </si>
  <si>
    <t>CARGO CAGLIARI</t>
  </si>
  <si>
    <t>Assistenza a Bordo</t>
  </si>
  <si>
    <t xml:space="preserve">                    Sezione Elettorale Impianti Dip.ti</t>
  </si>
  <si>
    <t>Bordo           Sezione Elettorale ISR Sede  (PI)</t>
  </si>
  <si>
    <t xml:space="preserve">                     Sezione Elettorale Impianti Dip.ti</t>
  </si>
  <si>
    <t>Condotta       Sezione Elettorale ITR Sede  (BA)</t>
  </si>
  <si>
    <t>Bordo           Sezione Elettorale ISR Sede  (FG)</t>
  </si>
  <si>
    <t>Condotta       Sezione Elettorale ITR Sede  (CA)</t>
  </si>
  <si>
    <t>ITALFERR TO (LINGOTTO)</t>
  </si>
  <si>
    <t>ITALFERR (VE-UDVR)</t>
  </si>
  <si>
    <t xml:space="preserve">     direttamente dipendenti dalla Sede C.le</t>
  </si>
  <si>
    <t>Esercizio Torino (Nodo)</t>
  </si>
  <si>
    <t>Esercizio Torino (Linee)</t>
  </si>
  <si>
    <t>Esercizio Nodo Milano</t>
  </si>
  <si>
    <t>Esercizio Genova</t>
  </si>
  <si>
    <t>Esercizio Venezia</t>
  </si>
  <si>
    <t>Esercizio Trieste</t>
  </si>
  <si>
    <t>Esercizio Bologna (Nodo)</t>
  </si>
  <si>
    <t>Esercizio Bologna (Romagna)</t>
  </si>
  <si>
    <t>Esercizio Firenze (Nodo)</t>
  </si>
  <si>
    <t>Esercizio Firenze (Tirrenica)</t>
  </si>
  <si>
    <t>Esercizio Linee Roma (Lazio)</t>
  </si>
  <si>
    <t>Esercizio Linee Roma (Abruzzo)</t>
  </si>
  <si>
    <t>Esercizio Nodo Roma (Nord)</t>
  </si>
  <si>
    <t>Esercizio Nodo Roma (Nodo)</t>
  </si>
  <si>
    <t>Esercizio Linee Napoli</t>
  </si>
  <si>
    <t>Esercizio Nodo Napoli</t>
  </si>
  <si>
    <t>Esercizio Reggio Calabria (Tirrenica)</t>
  </si>
  <si>
    <t>Esercizio Reggio Calabria (Ionica)</t>
  </si>
  <si>
    <t>Esercizio Bari (Puglia Nodo e Sud)</t>
  </si>
  <si>
    <t>Esercizio Bari (Puglia Nord)</t>
  </si>
  <si>
    <t>Esercizio Bari (Molise)</t>
  </si>
  <si>
    <t>Esercizio Bari (Basilicata)</t>
  </si>
  <si>
    <t>Esercizio Ancona (Marche)</t>
  </si>
  <si>
    <t>Esercizio Ancona (Umbria)</t>
  </si>
  <si>
    <t>Esercizio Ancona (Abruzzo)</t>
  </si>
  <si>
    <t>Esercizio Palermo (Est)</t>
  </si>
  <si>
    <t>Esercizio Palermo (Ovest)</t>
  </si>
  <si>
    <t>Esercizio Linee Milano (Sud)</t>
  </si>
  <si>
    <t>Esercizio Linee Milano (Nord)</t>
  </si>
  <si>
    <t>Comprende: RTM Bologna C.le, RTM Modena, RTM Piacenza</t>
  </si>
  <si>
    <t>Comprende: RTM Ravenna, RTM Rimini</t>
  </si>
  <si>
    <t>Comprende: RTM Firenze, RTM Prato, RTM Arezzo, RTM Siena</t>
  </si>
  <si>
    <t>Comprende: RTM La Spezia, RTM Pisa, RTM Livorno, RTM Grosseto</t>
  </si>
  <si>
    <t>Comprende: RTM Termini, RTM Tiburtina, RTM Ostienze, RTM Smistamento</t>
  </si>
  <si>
    <t>Comprende: il personale di manovra del RTM Civitavecchia</t>
  </si>
  <si>
    <t>Comprende: RTM Cancello, RTM Napoli C.le, RTM Napoli CF, RTM Aversa</t>
  </si>
  <si>
    <t>Comprende: RTM Manovra Messina</t>
  </si>
  <si>
    <t>UT Napoli Sud-Est</t>
  </si>
  <si>
    <t>RFI SEDI CENTRALI</t>
  </si>
  <si>
    <t>Assistenza            Sezione Elettorale   Bordo</t>
  </si>
  <si>
    <t>Assistenza       Sezione Elettorale  Bordo Venezia</t>
  </si>
  <si>
    <t>Condotta          Sezione  Elettorale Verona</t>
  </si>
  <si>
    <t>Condotta, Manutenzione e Rimessa</t>
  </si>
  <si>
    <t>Assistenza      Sezione Elettorale Bordo</t>
  </si>
  <si>
    <t>Attivita tecnico/amm.ve, Vendita e Assistenza a terra</t>
  </si>
  <si>
    <t>Attivita' tecnico/amministrative e Vendita</t>
  </si>
  <si>
    <t>Bordo           Sezione Elettorale Marche</t>
  </si>
  <si>
    <t xml:space="preserve">                    Sezione Elettorale Umbria</t>
  </si>
  <si>
    <t>Condotta       Sezione Elettorale Marche</t>
  </si>
  <si>
    <t>Condotta       Sezione Elettorale ITC Sede (TA)</t>
  </si>
  <si>
    <t xml:space="preserve">e Rimessa     Sezione Elettorale Impianti Dipendenti </t>
  </si>
  <si>
    <t xml:space="preserve">Manutenzione Corrente e Rimessa   </t>
  </si>
  <si>
    <t xml:space="preserve">                  Sezione Elettorale Impianti Dipendenti </t>
  </si>
  <si>
    <t>(2) Comprende anche il MAGAZZINO APPROVVIGIONAMENTI di CERVARO (FG)</t>
  </si>
  <si>
    <t xml:space="preserve"> Corrente               Altri impianti e Rimessa</t>
  </si>
  <si>
    <t>Manutenzione        Milano Fiorenza</t>
  </si>
  <si>
    <t>Comprende: RTM TO-Modane, RTM Torino PN, RTM TO-Savona</t>
  </si>
  <si>
    <t>Comprende: RTM TO-Genova, RTM TO-Milano, RTM Novara Nord, RTM Mortara</t>
  </si>
  <si>
    <t>Comprende: RTM Milano Sud, RTM Milano C.le, RTM Milano Porta Garibaldi</t>
  </si>
  <si>
    <t>Comprende: RTM Voghera, RTM Cremona, RTM Brescia</t>
  </si>
  <si>
    <t>Comprende: RTM Domodossola, RTM Monza, RTM Gallarate, RTM Lecco</t>
  </si>
  <si>
    <t>Comprende: RTM Civitavecchia (esclusa Manovra), RTM Orte</t>
  </si>
  <si>
    <t>Comprende: RTM Latina, RTM Cassino</t>
  </si>
  <si>
    <t>Comprende: RTM Avezzano</t>
  </si>
  <si>
    <t>Comprende: RTM Benevento, RTM Caserta, RTM Salerno, RTM Torre Annunziata</t>
  </si>
  <si>
    <t>Comprende: RTM Sapri, RTM Lamezia, RTM Villa S.Giovanni, RTM Reggio Calabria</t>
  </si>
  <si>
    <t xml:space="preserve">Comprende: RTM Catanzaro, RTM Cosenza </t>
  </si>
  <si>
    <t>Comprende: RTM Bari, RTM Barletta, RTM Brindisi, RTM Lecce, RTM Taranto, RTM Gioia</t>
  </si>
  <si>
    <t>Comprende: RTM Foggia</t>
  </si>
  <si>
    <t>Comprende: RTM Potenza</t>
  </si>
  <si>
    <t>Comprende: RTM Campobasso</t>
  </si>
  <si>
    <t>Comprende: RTM Ancona, RTM Fabriano</t>
  </si>
  <si>
    <t>Comprende: RTM Foligno, RTM Terni</t>
  </si>
  <si>
    <t>Comprende: RTM Pescara, RTM Sulmona</t>
  </si>
  <si>
    <t>Comprende: RTM Palermo, RTM Caltanissetta, RTM Termini Imerese</t>
  </si>
  <si>
    <t>Comprende: RTM Messina, RTM Siracusa, RTM Catania, RTM Milazzo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</si>
</sst>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  <numFmt numFmtId="171" formatCode="0.00000000"/>
    <numFmt numFmtId="172" formatCode="#,##0.0"/>
  </numFmts>
  <fonts count="1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thin"/>
      <right style="double"/>
      <top style="hair"/>
      <bottom>
        <color indexed="63"/>
      </bottom>
    </border>
    <border>
      <left style="thin"/>
      <right style="double"/>
      <top>
        <color indexed="63"/>
      </top>
      <bottom style="hair"/>
    </border>
    <border>
      <left style="thin"/>
      <right style="double"/>
      <top style="thin"/>
      <bottom>
        <color indexed="63"/>
      </bottom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 style="thin"/>
      <right style="double"/>
      <top style="thin"/>
      <bottom style="hair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 style="hair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hair"/>
      <bottom style="hair"/>
    </border>
    <border>
      <left style="double"/>
      <right style="thin"/>
      <top>
        <color indexed="63"/>
      </top>
      <bottom style="hair"/>
    </border>
    <border>
      <left style="double"/>
      <right style="thin"/>
      <top style="hair"/>
      <bottom style="thin"/>
    </border>
    <border>
      <left style="double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hair"/>
    </border>
    <border>
      <left style="double"/>
      <right style="double"/>
      <top style="hair"/>
      <bottom style="hair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hair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0" xfId="0" applyFill="1" applyAlignment="1">
      <alignment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0" xfId="0" applyFill="1" applyBorder="1" applyAlignment="1">
      <alignment/>
    </xf>
    <xf numFmtId="0" fontId="0" fillId="2" borderId="10" xfId="0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0" fillId="2" borderId="7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3" fontId="0" fillId="0" borderId="6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3" fontId="0" fillId="0" borderId="4" xfId="0" applyNumberFormat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2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0" fontId="4" fillId="2" borderId="20" xfId="0" applyFont="1" applyFill="1" applyBorder="1" applyAlignment="1">
      <alignment horizontal="right" vertical="center"/>
    </xf>
    <xf numFmtId="0" fontId="0" fillId="2" borderId="21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0" fillId="2" borderId="24" xfId="0" applyFill="1" applyBorder="1" applyAlignment="1">
      <alignment horizontal="left" vertical="center"/>
    </xf>
    <xf numFmtId="0" fontId="0" fillId="2" borderId="24" xfId="0" applyFill="1" applyBorder="1" applyAlignment="1">
      <alignment vertical="center"/>
    </xf>
    <xf numFmtId="0" fontId="0" fillId="2" borderId="25" xfId="0" applyFill="1" applyBorder="1" applyAlignment="1">
      <alignment vertical="center"/>
    </xf>
    <xf numFmtId="3" fontId="0" fillId="0" borderId="9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29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0" fillId="0" borderId="17" xfId="0" applyNumberFormat="1" applyFont="1" applyBorder="1" applyAlignment="1" quotePrefix="1">
      <alignment horizontal="right"/>
    </xf>
    <xf numFmtId="3" fontId="0" fillId="0" borderId="33" xfId="0" applyNumberForma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3" fontId="0" fillId="0" borderId="32" xfId="0" applyNumberFormat="1" applyBorder="1" applyAlignment="1">
      <alignment horizontal="right"/>
    </xf>
    <xf numFmtId="3" fontId="0" fillId="0" borderId="19" xfId="0" applyNumberFormat="1" applyBorder="1" applyAlignment="1" quotePrefix="1">
      <alignment horizontal="right"/>
    </xf>
    <xf numFmtId="3" fontId="0" fillId="0" borderId="16" xfId="0" applyNumberFormat="1" applyBorder="1" applyAlignment="1">
      <alignment horizontal="right"/>
    </xf>
    <xf numFmtId="3" fontId="0" fillId="0" borderId="17" xfId="0" applyNumberFormat="1" applyBorder="1" applyAlignment="1" quotePrefix="1">
      <alignment horizontal="right"/>
    </xf>
    <xf numFmtId="3" fontId="0" fillId="3" borderId="35" xfId="0" applyNumberFormat="1" applyFill="1" applyBorder="1" applyAlignment="1">
      <alignment/>
    </xf>
    <xf numFmtId="3" fontId="0" fillId="3" borderId="36" xfId="0" applyNumberFormat="1" applyFill="1" applyBorder="1" applyAlignment="1">
      <alignment/>
    </xf>
    <xf numFmtId="3" fontId="0" fillId="3" borderId="33" xfId="0" applyNumberFormat="1" applyFill="1" applyBorder="1" applyAlignment="1">
      <alignment/>
    </xf>
    <xf numFmtId="3" fontId="0" fillId="2" borderId="6" xfId="0" applyNumberFormat="1" applyFill="1" applyBorder="1" applyAlignment="1">
      <alignment/>
    </xf>
    <xf numFmtId="3" fontId="0" fillId="3" borderId="35" xfId="0" applyNumberFormat="1" applyFill="1" applyBorder="1" applyAlignment="1">
      <alignment horizontal="right"/>
    </xf>
    <xf numFmtId="3" fontId="0" fillId="3" borderId="37" xfId="0" applyNumberFormat="1" applyFill="1" applyBorder="1" applyAlignment="1">
      <alignment/>
    </xf>
    <xf numFmtId="3" fontId="0" fillId="3" borderId="27" xfId="0" applyNumberFormat="1" applyFill="1" applyBorder="1" applyAlignment="1">
      <alignment/>
    </xf>
    <xf numFmtId="3" fontId="0" fillId="3" borderId="38" xfId="0" applyNumberFormat="1" applyFill="1" applyBorder="1" applyAlignment="1">
      <alignment/>
    </xf>
    <xf numFmtId="3" fontId="0" fillId="3" borderId="39" xfId="0" applyNumberFormat="1" applyFill="1" applyBorder="1" applyAlignment="1">
      <alignment/>
    </xf>
    <xf numFmtId="3" fontId="2" fillId="4" borderId="40" xfId="0" applyNumberFormat="1" applyFont="1" applyFill="1" applyBorder="1" applyAlignment="1">
      <alignment vertical="center"/>
    </xf>
    <xf numFmtId="3" fontId="2" fillId="4" borderId="41" xfId="0" applyNumberFormat="1" applyFont="1" applyFill="1" applyBorder="1" applyAlignment="1">
      <alignment horizontal="right" vertical="center"/>
    </xf>
    <xf numFmtId="0" fontId="0" fillId="2" borderId="0" xfId="0" applyFont="1" applyFill="1" applyBorder="1" applyAlignment="1">
      <alignment vertical="center"/>
    </xf>
    <xf numFmtId="3" fontId="0" fillId="3" borderId="35" xfId="0" applyNumberFormat="1" applyFill="1" applyBorder="1" applyAlignment="1">
      <alignment vertical="center"/>
    </xf>
    <xf numFmtId="3" fontId="0" fillId="3" borderId="36" xfId="0" applyNumberFormat="1" applyFill="1" applyBorder="1" applyAlignment="1">
      <alignment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3" fontId="0" fillId="3" borderId="33" xfId="0" applyNumberFormat="1" applyFont="1" applyFill="1" applyBorder="1" applyAlignment="1">
      <alignment/>
    </xf>
    <xf numFmtId="3" fontId="0" fillId="3" borderId="27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2" borderId="0" xfId="0" applyFont="1" applyFill="1" applyBorder="1" applyAlignment="1">
      <alignment horizontal="center" vertical="center"/>
    </xf>
    <xf numFmtId="3" fontId="0" fillId="0" borderId="8" xfId="0" applyNumberFormat="1" applyBorder="1" applyAlignment="1">
      <alignment vertical="center"/>
    </xf>
    <xf numFmtId="3" fontId="0" fillId="0" borderId="26" xfId="0" applyNumberFormat="1" applyBorder="1" applyAlignment="1">
      <alignment vertical="center"/>
    </xf>
    <xf numFmtId="3" fontId="0" fillId="0" borderId="28" xfId="0" applyNumberFormat="1" applyBorder="1" applyAlignment="1">
      <alignment vertical="center"/>
    </xf>
    <xf numFmtId="3" fontId="0" fillId="0" borderId="2" xfId="0" applyNumberFormat="1" applyBorder="1" applyAlignment="1">
      <alignment vertical="center"/>
    </xf>
    <xf numFmtId="3" fontId="0" fillId="0" borderId="29" xfId="0" applyNumberFormat="1" applyBorder="1" applyAlignment="1">
      <alignment vertical="center"/>
    </xf>
    <xf numFmtId="3" fontId="0" fillId="0" borderId="31" xfId="0" applyNumberFormat="1" applyBorder="1" applyAlignment="1">
      <alignment vertical="center"/>
    </xf>
    <xf numFmtId="3" fontId="0" fillId="0" borderId="9" xfId="0" applyNumberFormat="1" applyBorder="1" applyAlignment="1">
      <alignment vertical="center"/>
    </xf>
    <xf numFmtId="3" fontId="0" fillId="3" borderId="42" xfId="0" applyNumberFormat="1" applyFill="1" applyBorder="1" applyAlignment="1">
      <alignment/>
    </xf>
    <xf numFmtId="1" fontId="0" fillId="0" borderId="28" xfId="0" applyNumberFormat="1" applyBorder="1" applyAlignment="1">
      <alignment vertical="center"/>
    </xf>
    <xf numFmtId="0" fontId="0" fillId="2" borderId="7" xfId="0" applyFont="1" applyFill="1" applyBorder="1" applyAlignment="1">
      <alignment horizontal="center"/>
    </xf>
    <xf numFmtId="0" fontId="0" fillId="0" borderId="29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8" xfId="0" applyBorder="1" applyAlignment="1">
      <alignment/>
    </xf>
    <xf numFmtId="0" fontId="0" fillId="0" borderId="26" xfId="0" applyBorder="1" applyAlignment="1">
      <alignment/>
    </xf>
    <xf numFmtId="0" fontId="0" fillId="0" borderId="8" xfId="0" applyBorder="1" applyAlignment="1">
      <alignment vertical="center"/>
    </xf>
    <xf numFmtId="0" fontId="0" fillId="0" borderId="9" xfId="0" applyBorder="1" applyAlignment="1">
      <alignment/>
    </xf>
    <xf numFmtId="0" fontId="0" fillId="0" borderId="9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0" xfId="0" applyBorder="1" applyAlignment="1">
      <alignment/>
    </xf>
    <xf numFmtId="0" fontId="0" fillId="0" borderId="8" xfId="0" applyBorder="1" applyAlignment="1">
      <alignment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3" fontId="2" fillId="4" borderId="41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3" fontId="0" fillId="3" borderId="1" xfId="0" applyNumberFormat="1" applyFill="1" applyBorder="1" applyAlignment="1">
      <alignment/>
    </xf>
    <xf numFmtId="0" fontId="2" fillId="4" borderId="41" xfId="0" applyFont="1" applyFill="1" applyBorder="1" applyAlignment="1" quotePrefix="1">
      <alignment horizontal="right" vertical="center"/>
    </xf>
    <xf numFmtId="0" fontId="0" fillId="3" borderId="15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36" xfId="0" applyFill="1" applyBorder="1" applyAlignment="1">
      <alignment/>
    </xf>
    <xf numFmtId="0" fontId="0" fillId="2" borderId="0" xfId="0" applyFill="1" applyBorder="1" applyAlignment="1">
      <alignment horizontal="left" vertical="center"/>
    </xf>
    <xf numFmtId="0" fontId="0" fillId="3" borderId="42" xfId="0" applyFill="1" applyBorder="1" applyAlignment="1">
      <alignment/>
    </xf>
    <xf numFmtId="0" fontId="0" fillId="2" borderId="7" xfId="0" applyFont="1" applyFill="1" applyBorder="1" applyAlignment="1">
      <alignment horizontal="center" vertical="center" wrapText="1"/>
    </xf>
    <xf numFmtId="3" fontId="0" fillId="3" borderId="36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2" borderId="6" xfId="0" applyFill="1" applyBorder="1" applyAlignment="1">
      <alignment vertical="center"/>
    </xf>
    <xf numFmtId="0" fontId="0" fillId="2" borderId="9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vertical="center"/>
    </xf>
    <xf numFmtId="0" fontId="0" fillId="2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3" fontId="0" fillId="2" borderId="4" xfId="0" applyNumberFormat="1" applyFont="1" applyFill="1" applyBorder="1" applyAlignment="1">
      <alignment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36" xfId="0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0" fillId="3" borderId="36" xfId="0" applyFont="1" applyFill="1" applyBorder="1" applyAlignment="1">
      <alignment/>
    </xf>
    <xf numFmtId="0" fontId="0" fillId="0" borderId="31" xfId="0" applyFont="1" applyBorder="1" applyAlignment="1">
      <alignment/>
    </xf>
    <xf numFmtId="3" fontId="0" fillId="0" borderId="6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9" xfId="0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2" borderId="4" xfId="0" applyFill="1" applyBorder="1" applyAlignment="1">
      <alignment vertical="center"/>
    </xf>
    <xf numFmtId="0" fontId="0" fillId="0" borderId="26" xfId="0" applyFont="1" applyBorder="1" applyAlignment="1">
      <alignment/>
    </xf>
    <xf numFmtId="0" fontId="0" fillId="2" borderId="13" xfId="0" applyFont="1" applyFill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1" fillId="0" borderId="0" xfId="0" applyFont="1" applyAlignment="1">
      <alignment/>
    </xf>
    <xf numFmtId="0" fontId="0" fillId="2" borderId="0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vertical="center"/>
    </xf>
    <xf numFmtId="3" fontId="0" fillId="0" borderId="32" xfId="0" applyNumberFormat="1" applyFont="1" applyBorder="1" applyAlignment="1">
      <alignment/>
    </xf>
    <xf numFmtId="3" fontId="0" fillId="0" borderId="19" xfId="0" applyNumberFormat="1" applyFont="1" applyBorder="1" applyAlignment="1">
      <alignment horizontal="right"/>
    </xf>
    <xf numFmtId="0" fontId="0" fillId="2" borderId="13" xfId="0" applyFont="1" applyFill="1" applyBorder="1" applyAlignment="1">
      <alignment/>
    </xf>
    <xf numFmtId="3" fontId="2" fillId="0" borderId="5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2" fillId="2" borderId="33" xfId="0" applyNumberFormat="1" applyFont="1" applyFill="1" applyBorder="1" applyAlignment="1">
      <alignment/>
    </xf>
    <xf numFmtId="0" fontId="0" fillId="2" borderId="9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2" borderId="44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3" fontId="0" fillId="2" borderId="0" xfId="0" applyNumberForma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3" fontId="0" fillId="2" borderId="0" xfId="0" applyNumberFormat="1" applyFill="1" applyAlignment="1">
      <alignment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/>
    </xf>
    <xf numFmtId="3" fontId="0" fillId="2" borderId="0" xfId="0" applyNumberFormat="1" applyFill="1" applyBorder="1" applyAlignment="1">
      <alignment vertical="center"/>
    </xf>
    <xf numFmtId="3" fontId="0" fillId="2" borderId="0" xfId="0" applyNumberFormat="1" applyFont="1" applyFill="1" applyBorder="1" applyAlignment="1">
      <alignment/>
    </xf>
    <xf numFmtId="3" fontId="2" fillId="2" borderId="0" xfId="0" applyNumberFormat="1" applyFont="1" applyFill="1" applyBorder="1" applyAlignment="1">
      <alignment horizontal="right" vertical="center"/>
    </xf>
    <xf numFmtId="3" fontId="0" fillId="0" borderId="27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0" fontId="0" fillId="2" borderId="12" xfId="0" applyFont="1" applyFill="1" applyBorder="1" applyAlignment="1">
      <alignment/>
    </xf>
    <xf numFmtId="3" fontId="0" fillId="3" borderId="33" xfId="0" applyNumberFormat="1" applyFont="1" applyFill="1" applyBorder="1" applyAlignment="1">
      <alignment/>
    </xf>
    <xf numFmtId="3" fontId="0" fillId="3" borderId="36" xfId="0" applyNumberFormat="1" applyFont="1" applyFill="1" applyBorder="1" applyAlignment="1">
      <alignment/>
    </xf>
    <xf numFmtId="3" fontId="0" fillId="2" borderId="16" xfId="0" applyNumberFormat="1" applyFont="1" applyFill="1" applyBorder="1" applyAlignment="1">
      <alignment/>
    </xf>
    <xf numFmtId="3" fontId="0" fillId="2" borderId="6" xfId="0" applyNumberFormat="1" applyFont="1" applyFill="1" applyBorder="1" applyAlignment="1">
      <alignment/>
    </xf>
    <xf numFmtId="3" fontId="0" fillId="2" borderId="17" xfId="0" applyNumberFormat="1" applyFont="1" applyFill="1" applyBorder="1" applyAlignment="1">
      <alignment/>
    </xf>
    <xf numFmtId="3" fontId="0" fillId="3" borderId="32" xfId="0" applyNumberFormat="1" applyFont="1" applyFill="1" applyBorder="1" applyAlignment="1">
      <alignment/>
    </xf>
    <xf numFmtId="3" fontId="0" fillId="3" borderId="15" xfId="0" applyNumberFormat="1" applyFont="1" applyFill="1" applyBorder="1" applyAlignment="1">
      <alignment/>
    </xf>
    <xf numFmtId="3" fontId="6" fillId="0" borderId="47" xfId="0" applyNumberFormat="1" applyFont="1" applyBorder="1" applyAlignment="1">
      <alignment/>
    </xf>
    <xf numFmtId="3" fontId="6" fillId="2" borderId="48" xfId="0" applyNumberFormat="1" applyFont="1" applyFill="1" applyBorder="1" applyAlignment="1">
      <alignment/>
    </xf>
    <xf numFmtId="3" fontId="6" fillId="2" borderId="49" xfId="0" applyNumberFormat="1" applyFont="1" applyFill="1" applyBorder="1" applyAlignment="1">
      <alignment/>
    </xf>
    <xf numFmtId="3" fontId="6" fillId="0" borderId="47" xfId="0" applyNumberFormat="1" applyFont="1" applyBorder="1" applyAlignment="1">
      <alignment vertical="center"/>
    </xf>
    <xf numFmtId="3" fontId="2" fillId="4" borderId="50" xfId="0" applyNumberFormat="1" applyFont="1" applyFill="1" applyBorder="1" applyAlignment="1">
      <alignment horizontal="right" vertical="center"/>
    </xf>
    <xf numFmtId="3" fontId="2" fillId="4" borderId="51" xfId="0" applyNumberFormat="1" applyFont="1" applyFill="1" applyBorder="1" applyAlignment="1" quotePrefix="1">
      <alignment vertical="center"/>
    </xf>
    <xf numFmtId="3" fontId="0" fillId="0" borderId="28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15" xfId="0" applyFont="1" applyBorder="1" applyAlignment="1">
      <alignment horizontal="center"/>
    </xf>
    <xf numFmtId="0" fontId="4" fillId="0" borderId="0" xfId="0" applyFont="1" applyAlignment="1">
      <alignment/>
    </xf>
    <xf numFmtId="0" fontId="0" fillId="3" borderId="8" xfId="0" applyFont="1" applyFill="1" applyBorder="1" applyAlignment="1">
      <alignment/>
    </xf>
    <xf numFmtId="3" fontId="0" fillId="3" borderId="7" xfId="0" applyNumberFormat="1" applyFill="1" applyBorder="1" applyAlignment="1">
      <alignment/>
    </xf>
    <xf numFmtId="3" fontId="0" fillId="3" borderId="43" xfId="0" applyNumberFormat="1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52" xfId="0" applyFill="1" applyBorder="1" applyAlignment="1">
      <alignment/>
    </xf>
    <xf numFmtId="0" fontId="2" fillId="4" borderId="53" xfId="0" applyFont="1" applyFill="1" applyBorder="1" applyAlignment="1">
      <alignment vertical="center"/>
    </xf>
    <xf numFmtId="0" fontId="0" fillId="2" borderId="3" xfId="0" applyFont="1" applyFill="1" applyBorder="1" applyAlignment="1">
      <alignment/>
    </xf>
    <xf numFmtId="0" fontId="0" fillId="2" borderId="3" xfId="0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vertical="center"/>
    </xf>
    <xf numFmtId="0" fontId="4" fillId="2" borderId="5" xfId="0" applyFont="1" applyFill="1" applyBorder="1" applyAlignment="1">
      <alignment horizontal="right" vertical="center"/>
    </xf>
    <xf numFmtId="0" fontId="0" fillId="2" borderId="15" xfId="0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0" fillId="2" borderId="3" xfId="0" applyFill="1" applyBorder="1" applyAlignment="1">
      <alignment/>
    </xf>
    <xf numFmtId="0" fontId="0" fillId="2" borderId="2" xfId="0" applyFill="1" applyBorder="1" applyAlignment="1">
      <alignment horizontal="left"/>
    </xf>
    <xf numFmtId="0" fontId="0" fillId="2" borderId="15" xfId="0" applyFill="1" applyBorder="1" applyAlignment="1">
      <alignment/>
    </xf>
    <xf numFmtId="0" fontId="0" fillId="2" borderId="3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ont="1" applyFill="1" applyBorder="1" applyAlignment="1">
      <alignment horizontal="left"/>
    </xf>
    <xf numFmtId="0" fontId="0" fillId="2" borderId="15" xfId="0" applyFont="1" applyFill="1" applyBorder="1" applyAlignment="1">
      <alignment horizontal="left"/>
    </xf>
    <xf numFmtId="0" fontId="0" fillId="2" borderId="1" xfId="0" applyFont="1" applyFill="1" applyBorder="1" applyAlignment="1">
      <alignment/>
    </xf>
    <xf numFmtId="0" fontId="0" fillId="2" borderId="36" xfId="0" applyFill="1" applyBorder="1" applyAlignment="1">
      <alignment horizontal="right" vertical="center"/>
    </xf>
    <xf numFmtId="0" fontId="0" fillId="2" borderId="3" xfId="0" applyFill="1" applyBorder="1" applyAlignment="1">
      <alignment horizontal="right" vertical="center"/>
    </xf>
    <xf numFmtId="0" fontId="0" fillId="2" borderId="1" xfId="0" applyFont="1" applyFill="1" applyBorder="1" applyAlignment="1">
      <alignment vertical="center"/>
    </xf>
    <xf numFmtId="0" fontId="4" fillId="2" borderId="39" xfId="0" applyFont="1" applyFill="1" applyBorder="1" applyAlignment="1">
      <alignment horizontal="right" vertical="center"/>
    </xf>
    <xf numFmtId="0" fontId="0" fillId="2" borderId="3" xfId="0" applyFill="1" applyBorder="1" applyAlignment="1">
      <alignment horizontal="left" vertical="top" wrapText="1"/>
    </xf>
    <xf numFmtId="0" fontId="0" fillId="2" borderId="15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0" fillId="2" borderId="1" xfId="0" applyFill="1" applyBorder="1" applyAlignment="1">
      <alignment/>
    </xf>
    <xf numFmtId="0" fontId="4" fillId="2" borderId="54" xfId="0" applyFont="1" applyFill="1" applyBorder="1" applyAlignment="1">
      <alignment horizontal="right" vertical="center"/>
    </xf>
    <xf numFmtId="0" fontId="0" fillId="0" borderId="28" xfId="0" applyFont="1" applyBorder="1" applyAlignment="1">
      <alignment/>
    </xf>
    <xf numFmtId="3" fontId="0" fillId="0" borderId="6" xfId="0" applyNumberFormat="1" applyFont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0" fontId="0" fillId="2" borderId="43" xfId="0" applyFont="1" applyFill="1" applyBorder="1" applyAlignment="1">
      <alignment horizontal="center" vertical="center" wrapText="1"/>
    </xf>
    <xf numFmtId="3" fontId="0" fillId="3" borderId="36" xfId="0" applyNumberFormat="1" applyFont="1" applyFill="1" applyBorder="1" applyAlignment="1">
      <alignment vertical="center"/>
    </xf>
    <xf numFmtId="0" fontId="0" fillId="2" borderId="6" xfId="0" applyFont="1" applyFill="1" applyBorder="1" applyAlignment="1">
      <alignment vertical="center"/>
    </xf>
    <xf numFmtId="0" fontId="2" fillId="2" borderId="26" xfId="0" applyFont="1" applyFill="1" applyBorder="1" applyAlignment="1">
      <alignment/>
    </xf>
    <xf numFmtId="0" fontId="0" fillId="3" borderId="7" xfId="0" applyFont="1" applyFill="1" applyBorder="1" applyAlignment="1">
      <alignment vertical="center"/>
    </xf>
    <xf numFmtId="0" fontId="2" fillId="4" borderId="53" xfId="0" applyFont="1" applyFill="1" applyBorder="1" applyAlignment="1" quotePrefix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6" xfId="0" applyFill="1" applyBorder="1" applyAlignment="1">
      <alignment horizontal="left" vertical="center"/>
    </xf>
    <xf numFmtId="0" fontId="0" fillId="2" borderId="2" xfId="0" applyFont="1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4" fillId="2" borderId="39" xfId="0" applyFont="1" applyFill="1" applyBorder="1" applyAlignment="1">
      <alignment horizontal="right"/>
    </xf>
    <xf numFmtId="0" fontId="0" fillId="2" borderId="36" xfId="0" applyFill="1" applyBorder="1" applyAlignment="1">
      <alignment vertical="center"/>
    </xf>
    <xf numFmtId="0" fontId="0" fillId="2" borderId="36" xfId="0" applyFont="1" applyFill="1" applyBorder="1" applyAlignment="1">
      <alignment vertical="center"/>
    </xf>
    <xf numFmtId="0" fontId="0" fillId="3" borderId="9" xfId="0" applyFill="1" applyBorder="1" applyAlignment="1">
      <alignment/>
    </xf>
    <xf numFmtId="0" fontId="0" fillId="3" borderId="7" xfId="0" applyFont="1" applyFill="1" applyBorder="1" applyAlignment="1">
      <alignment/>
    </xf>
    <xf numFmtId="0" fontId="2" fillId="4" borderId="53" xfId="0" applyFont="1" applyFill="1" applyBorder="1" applyAlignment="1" quotePrefix="1">
      <alignment horizontal="right" vertical="center"/>
    </xf>
    <xf numFmtId="0" fontId="0" fillId="2" borderId="55" xfId="0" applyFill="1" applyBorder="1" applyAlignment="1">
      <alignment horizontal="center" vertical="center" wrapText="1"/>
    </xf>
    <xf numFmtId="0" fontId="0" fillId="2" borderId="47" xfId="0" applyFill="1" applyBorder="1" applyAlignment="1">
      <alignment horizontal="center" vertical="center" wrapText="1"/>
    </xf>
    <xf numFmtId="0" fontId="0" fillId="2" borderId="56" xfId="0" applyFill="1" applyBorder="1" applyAlignment="1">
      <alignment horizontal="center" vertical="center" wrapText="1"/>
    </xf>
    <xf numFmtId="0" fontId="0" fillId="2" borderId="57" xfId="0" applyFill="1" applyBorder="1" applyAlignment="1">
      <alignment horizontal="center" vertical="center" wrapText="1"/>
    </xf>
    <xf numFmtId="0" fontId="0" fillId="2" borderId="56" xfId="0" applyFont="1" applyFill="1" applyBorder="1" applyAlignment="1">
      <alignment horizontal="center" vertical="center" wrapText="1"/>
    </xf>
    <xf numFmtId="0" fontId="0" fillId="2" borderId="58" xfId="0" applyFont="1" applyFill="1" applyBorder="1" applyAlignment="1">
      <alignment horizontal="center" vertical="center" wrapText="1"/>
    </xf>
    <xf numFmtId="3" fontId="0" fillId="3" borderId="59" xfId="0" applyNumberFormat="1" applyFill="1" applyBorder="1" applyAlignment="1">
      <alignment vertical="center"/>
    </xf>
    <xf numFmtId="3" fontId="0" fillId="3" borderId="59" xfId="0" applyNumberFormat="1" applyFill="1" applyBorder="1" applyAlignment="1">
      <alignment/>
    </xf>
    <xf numFmtId="3" fontId="0" fillId="3" borderId="60" xfId="0" applyNumberFormat="1" applyFill="1" applyBorder="1" applyAlignment="1">
      <alignment/>
    </xf>
    <xf numFmtId="3" fontId="2" fillId="4" borderId="50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/>
    </xf>
    <xf numFmtId="0" fontId="0" fillId="2" borderId="58" xfId="0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/>
    </xf>
    <xf numFmtId="3" fontId="7" fillId="2" borderId="22" xfId="0" applyNumberFormat="1" applyFont="1" applyFill="1" applyBorder="1" applyAlignment="1">
      <alignment/>
    </xf>
    <xf numFmtId="3" fontId="7" fillId="2" borderId="0" xfId="0" applyNumberFormat="1" applyFont="1" applyFill="1" applyBorder="1" applyAlignment="1" quotePrefix="1">
      <alignment horizontal="right" vertical="center"/>
    </xf>
    <xf numFmtId="0" fontId="0" fillId="3" borderId="7" xfId="0" applyFont="1" applyFill="1" applyBorder="1" applyAlignment="1">
      <alignment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43" xfId="0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2" fillId="2" borderId="61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horizontal="center" vertical="center"/>
    </xf>
    <xf numFmtId="0" fontId="5" fillId="0" borderId="65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0" fillId="0" borderId="36" xfId="0" applyFont="1" applyBorder="1" applyAlignment="1">
      <alignment horizontal="center" vertical="center" wrapText="1"/>
    </xf>
    <xf numFmtId="3" fontId="0" fillId="3" borderId="52" xfId="0" applyNumberFormat="1" applyFill="1" applyBorder="1" applyAlignment="1">
      <alignment/>
    </xf>
    <xf numFmtId="0" fontId="0" fillId="3" borderId="10" xfId="0" applyFill="1" applyBorder="1" applyAlignment="1">
      <alignment/>
    </xf>
    <xf numFmtId="0" fontId="0" fillId="3" borderId="39" xfId="0" applyFill="1" applyBorder="1" applyAlignment="1">
      <alignment/>
    </xf>
    <xf numFmtId="0" fontId="0" fillId="3" borderId="52" xfId="0" applyFont="1" applyFill="1" applyBorder="1" applyAlignment="1">
      <alignment/>
    </xf>
    <xf numFmtId="0" fontId="0" fillId="3" borderId="42" xfId="0" applyFont="1" applyFill="1" applyBorder="1" applyAlignment="1">
      <alignment/>
    </xf>
    <xf numFmtId="0" fontId="0" fillId="3" borderId="9" xfId="0" applyFill="1" applyBorder="1" applyAlignment="1">
      <alignment vertical="center"/>
    </xf>
    <xf numFmtId="0" fontId="0" fillId="3" borderId="8" xfId="0" applyFont="1" applyFill="1" applyBorder="1" applyAlignment="1">
      <alignment horizontal="right" vertical="center"/>
    </xf>
    <xf numFmtId="0" fontId="0" fillId="3" borderId="8" xfId="0" applyFill="1" applyBorder="1" applyAlignment="1">
      <alignment/>
    </xf>
    <xf numFmtId="0" fontId="0" fillId="2" borderId="57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194</xdr:row>
      <xdr:rowOff>142875</xdr:rowOff>
    </xdr:from>
    <xdr:to>
      <xdr:col>12</xdr:col>
      <xdr:colOff>361950</xdr:colOff>
      <xdr:row>233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42875" y="33556575"/>
          <a:ext cx="8667750" cy="621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Nelle RSU MOVIMENTO:
- i Collegi "Attività tecnico/amministrative" comprendono:
     * tutto il personale degli uffici e tutto il personale dell'esercizio, compresi i Quadri, che opera all'interno degli staff di Direzione e delle Unità Esercizio, ad
       eccezione dei Collegi "Esercizio Bolzano" ed "Esercizio Trento" della RSU VERONA MOVIMENTO,
     * tutto il personale dei Poli Amministrativi, ad eccezione dei Collegi "Esercizio Bolzano" ed "Esercizio Trento" della RSU VERONA MOVIMENTO;
     * le Unità Sanitarie Territoriali, 
     * gli staff delle strutture c.li sul territorio non diversamente articolate, ad eccezione della RSU FIRENZE MOVIMENTO.
- i Collegi "Operativi Direzione Compartimentale" comprendono:
     * tutto il personale che opera negli Uffici DCO/DC e nei Reparti Gestione Circolazione.
Nella RSU VERONA MOVIMENTO:
- i Collegi "Esercizio Bolzano" ed "Esercizio Trento" comprendono tutto il personale dipendente, rispettivamente, da impianti delle provincie  autonome di 
  Bolzano e Trento,
- il Collegio "Esercizio Verona", pertanto, comprende tutti i lavoratori appartenenti ai rimanenti impianti ricadenti nella giurisdizione dell'Unità Esercizio non
  ricompresi nel Collegio "Attività tecnico/amministrative".
Nelle RSU INFRASTRUTTURA:
- i Collegi "Attività tecnico/amministrative" comprendono:
     * tutto il personale degli uffici e tutto il personale dell'esercizio, compresi i Quadri, che operano all'interno degli staff di Direzione e delle Unità Territoriali, 
       ad eccezione dei Collegi "UT Bolzano" ed "UT Trento" della RSU VERONA INFRASTRUTTURA, del Collegio "UT Roma Sud-Est (Abruzzo)" della RSU 
       ROMA INFRASTRUTTURA, dei Collegi "UT Foggia (Basilicata)" e "UT Foggia (Molise)" della RSU BARI INFRASTRUTTURA,
- il personale dell'Unità Tecnico della DCI.
- i Collegi "Quadri", ove previsti, comprendono
    * tutti i Quadri di esercizio della Direzione, ad eccezione:
        - dei Quadri utilizzati in attività aministrative e/o tecnico-specialistiche, che sono ricompresi nei collegi "Attività tecnico/amministrative",
        - dei Quadri dei Collegi "UT Bolzano" ed "UT Trento" della RSU VERONA INFRASTRUTTURA
        - dei Quadri del Collegio "UT Roma Sud-Est (Abruzzo)" della RSU ROMA INFRASTRUTTURA
        - dei Quadri dei Collegi "UT Foggia (Basilicata)" e "UT Foggia (Molise)" della RSU BARI INFRASTRUTTURA.
Nella RSU VERONA INFRASTRUTTURA:
- i Collegi "UT Bolzano" ed "UT Trento" comprendono tutto il personale, di tutti i settori professionali, che opera in impianti ricadenti, rispettivamente, nelle
  provincie Autonome di Bolzano e Trento
Nella RSU ROMA INFRASTRUTTURA:
- il Collegio "UT Roma Sud-Est (Abruzzo)" comprende tutto il personale, di tutti i settori professionali, che opera in impianti ricadenti nella Regione Abruzzo
Nella RSU BARI INFRASTRUTTURA:
- i Collegi "UT Foggia (Basilicata)" e "UT Foggia (Molise)"  comprendono tutto il personale, di tutti i settori professionali, che opera in impianti ricadenti, 
  rispettivamente, nelle Regioni Basilicata e Molise.
- Il Collegio "Roma" della RSU RFI SEDE CENTRALE comprende:
    * la struttura c.le Navigazione,
    * la Direzione Sanità,
    * l'Istituto Sperimentale.
- Il Collegio "Firenze" della RSU RFI SEDI CENTRALI comprende tutto il personale delle strutture e degli staff centrali presenti a Firenze (Cesifer, RST, SCC,
  ecc.), che quindi non sono risompresi nel Collegio "Attività tecnico/amministrative" della RSU FIRENZE MOVIMENTO.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714375</xdr:colOff>
      <xdr:row>30</xdr:row>
      <xdr:rowOff>9525</xdr:rowOff>
    </xdr:from>
    <xdr:to>
      <xdr:col>2</xdr:col>
      <xdr:colOff>714375</xdr:colOff>
      <xdr:row>35</xdr:row>
      <xdr:rowOff>9525</xdr:rowOff>
    </xdr:to>
    <xdr:sp>
      <xdr:nvSpPr>
        <xdr:cNvPr id="1" name="Line 1"/>
        <xdr:cNvSpPr>
          <a:spLocks/>
        </xdr:cNvSpPr>
      </xdr:nvSpPr>
      <xdr:spPr>
        <a:xfrm>
          <a:off x="2714625" y="5038725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714625" y="9420225"/>
          <a:ext cx="2486025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71</xdr:row>
      <xdr:rowOff>0</xdr:rowOff>
    </xdr:from>
    <xdr:to>
      <xdr:col>3</xdr:col>
      <xdr:colOff>0</xdr:colOff>
      <xdr:row>71</xdr:row>
      <xdr:rowOff>0</xdr:rowOff>
    </xdr:to>
    <xdr:sp>
      <xdr:nvSpPr>
        <xdr:cNvPr id="3" name="Line 3"/>
        <xdr:cNvSpPr>
          <a:spLocks/>
        </xdr:cNvSpPr>
      </xdr:nvSpPr>
      <xdr:spPr>
        <a:xfrm>
          <a:off x="2714625" y="11687175"/>
          <a:ext cx="2486025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84</xdr:row>
      <xdr:rowOff>0</xdr:rowOff>
    </xdr:from>
    <xdr:to>
      <xdr:col>2</xdr:col>
      <xdr:colOff>3190875</xdr:colOff>
      <xdr:row>84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2714625" y="13792200"/>
          <a:ext cx="247650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91</xdr:row>
      <xdr:rowOff>0</xdr:rowOff>
    </xdr:from>
    <xdr:to>
      <xdr:col>3</xdr:col>
      <xdr:colOff>0</xdr:colOff>
      <xdr:row>91</xdr:row>
      <xdr:rowOff>0</xdr:rowOff>
    </xdr:to>
    <xdr:sp>
      <xdr:nvSpPr>
        <xdr:cNvPr id="5" name="Line 5"/>
        <xdr:cNvSpPr>
          <a:spLocks/>
        </xdr:cNvSpPr>
      </xdr:nvSpPr>
      <xdr:spPr>
        <a:xfrm>
          <a:off x="2762250" y="14925675"/>
          <a:ext cx="243840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790575</xdr:colOff>
      <xdr:row>93</xdr:row>
      <xdr:rowOff>152400</xdr:rowOff>
    </xdr:from>
    <xdr:to>
      <xdr:col>3</xdr:col>
      <xdr:colOff>0</xdr:colOff>
      <xdr:row>93</xdr:row>
      <xdr:rowOff>152400</xdr:rowOff>
    </xdr:to>
    <xdr:sp>
      <xdr:nvSpPr>
        <xdr:cNvPr id="6" name="Line 6"/>
        <xdr:cNvSpPr>
          <a:spLocks/>
        </xdr:cNvSpPr>
      </xdr:nvSpPr>
      <xdr:spPr>
        <a:xfrm>
          <a:off x="2790825" y="15401925"/>
          <a:ext cx="2409825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52</xdr:row>
      <xdr:rowOff>9525</xdr:rowOff>
    </xdr:from>
    <xdr:to>
      <xdr:col>2</xdr:col>
      <xdr:colOff>714375</xdr:colOff>
      <xdr:row>57</xdr:row>
      <xdr:rowOff>0</xdr:rowOff>
    </xdr:to>
    <xdr:sp>
      <xdr:nvSpPr>
        <xdr:cNvPr id="7" name="Line 7"/>
        <xdr:cNvSpPr>
          <a:spLocks/>
        </xdr:cNvSpPr>
      </xdr:nvSpPr>
      <xdr:spPr>
        <a:xfrm>
          <a:off x="2714625" y="86201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695325</xdr:colOff>
      <xdr:row>70</xdr:row>
      <xdr:rowOff>9525</xdr:rowOff>
    </xdr:from>
    <xdr:to>
      <xdr:col>2</xdr:col>
      <xdr:colOff>695325</xdr:colOff>
      <xdr:row>73</xdr:row>
      <xdr:rowOff>152400</xdr:rowOff>
    </xdr:to>
    <xdr:sp>
      <xdr:nvSpPr>
        <xdr:cNvPr id="8" name="Line 8"/>
        <xdr:cNvSpPr>
          <a:spLocks/>
        </xdr:cNvSpPr>
      </xdr:nvSpPr>
      <xdr:spPr>
        <a:xfrm>
          <a:off x="2695575" y="11534775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695325</xdr:colOff>
      <xdr:row>80</xdr:row>
      <xdr:rowOff>0</xdr:rowOff>
    </xdr:from>
    <xdr:to>
      <xdr:col>2</xdr:col>
      <xdr:colOff>695325</xdr:colOff>
      <xdr:row>85</xdr:row>
      <xdr:rowOff>9525</xdr:rowOff>
    </xdr:to>
    <xdr:sp>
      <xdr:nvSpPr>
        <xdr:cNvPr id="9" name="Line 9"/>
        <xdr:cNvSpPr>
          <a:spLocks/>
        </xdr:cNvSpPr>
      </xdr:nvSpPr>
      <xdr:spPr>
        <a:xfrm>
          <a:off x="2695575" y="131445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733425</xdr:colOff>
      <xdr:row>90</xdr:row>
      <xdr:rowOff>0</xdr:rowOff>
    </xdr:from>
    <xdr:to>
      <xdr:col>2</xdr:col>
      <xdr:colOff>733425</xdr:colOff>
      <xdr:row>95</xdr:row>
      <xdr:rowOff>9525</xdr:rowOff>
    </xdr:to>
    <xdr:sp>
      <xdr:nvSpPr>
        <xdr:cNvPr id="10" name="Line 10"/>
        <xdr:cNvSpPr>
          <a:spLocks/>
        </xdr:cNvSpPr>
      </xdr:nvSpPr>
      <xdr:spPr>
        <a:xfrm>
          <a:off x="2733675" y="1476375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723900</xdr:colOff>
      <xdr:row>110</xdr:row>
      <xdr:rowOff>0</xdr:rowOff>
    </xdr:from>
    <xdr:to>
      <xdr:col>3</xdr:col>
      <xdr:colOff>0</xdr:colOff>
      <xdr:row>110</xdr:row>
      <xdr:rowOff>0</xdr:rowOff>
    </xdr:to>
    <xdr:sp>
      <xdr:nvSpPr>
        <xdr:cNvPr id="11" name="Line 11"/>
        <xdr:cNvSpPr>
          <a:spLocks/>
        </xdr:cNvSpPr>
      </xdr:nvSpPr>
      <xdr:spPr>
        <a:xfrm>
          <a:off x="2724150" y="18002250"/>
          <a:ext cx="247650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695325</xdr:colOff>
      <xdr:row>106</xdr:row>
      <xdr:rowOff>9525</xdr:rowOff>
    </xdr:from>
    <xdr:to>
      <xdr:col>2</xdr:col>
      <xdr:colOff>695325</xdr:colOff>
      <xdr:row>111</xdr:row>
      <xdr:rowOff>19050</xdr:rowOff>
    </xdr:to>
    <xdr:sp>
      <xdr:nvSpPr>
        <xdr:cNvPr id="12" name="Line 12"/>
        <xdr:cNvSpPr>
          <a:spLocks/>
        </xdr:cNvSpPr>
      </xdr:nvSpPr>
      <xdr:spPr>
        <a:xfrm>
          <a:off x="2695575" y="1736407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800100</xdr:colOff>
      <xdr:row>4</xdr:row>
      <xdr:rowOff>28575</xdr:rowOff>
    </xdr:from>
    <xdr:to>
      <xdr:col>2</xdr:col>
      <xdr:colOff>800100</xdr:colOff>
      <xdr:row>6</xdr:row>
      <xdr:rowOff>9525</xdr:rowOff>
    </xdr:to>
    <xdr:sp>
      <xdr:nvSpPr>
        <xdr:cNvPr id="13" name="Line 13"/>
        <xdr:cNvSpPr>
          <a:spLocks/>
        </xdr:cNvSpPr>
      </xdr:nvSpPr>
      <xdr:spPr>
        <a:xfrm>
          <a:off x="2800350" y="8477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809625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14" name="Line 14"/>
        <xdr:cNvSpPr>
          <a:spLocks/>
        </xdr:cNvSpPr>
      </xdr:nvSpPr>
      <xdr:spPr>
        <a:xfrm>
          <a:off x="2809875" y="98107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800100</xdr:colOff>
      <xdr:row>13</xdr:row>
      <xdr:rowOff>0</xdr:rowOff>
    </xdr:from>
    <xdr:to>
      <xdr:col>2</xdr:col>
      <xdr:colOff>800100</xdr:colOff>
      <xdr:row>15</xdr:row>
      <xdr:rowOff>0</xdr:rowOff>
    </xdr:to>
    <xdr:sp>
      <xdr:nvSpPr>
        <xdr:cNvPr id="15" name="Line 15"/>
        <xdr:cNvSpPr>
          <a:spLocks/>
        </xdr:cNvSpPr>
      </xdr:nvSpPr>
      <xdr:spPr>
        <a:xfrm>
          <a:off x="2800350" y="22764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800100</xdr:colOff>
      <xdr:row>13</xdr:row>
      <xdr:rowOff>28575</xdr:rowOff>
    </xdr:from>
    <xdr:to>
      <xdr:col>2</xdr:col>
      <xdr:colOff>800100</xdr:colOff>
      <xdr:row>15</xdr:row>
      <xdr:rowOff>9525</xdr:rowOff>
    </xdr:to>
    <xdr:sp>
      <xdr:nvSpPr>
        <xdr:cNvPr id="16" name="Line 16"/>
        <xdr:cNvSpPr>
          <a:spLocks/>
        </xdr:cNvSpPr>
      </xdr:nvSpPr>
      <xdr:spPr>
        <a:xfrm>
          <a:off x="2800350" y="23050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800100</xdr:colOff>
      <xdr:row>23</xdr:row>
      <xdr:rowOff>0</xdr:rowOff>
    </xdr:from>
    <xdr:to>
      <xdr:col>2</xdr:col>
      <xdr:colOff>800100</xdr:colOff>
      <xdr:row>25</xdr:row>
      <xdr:rowOff>0</xdr:rowOff>
    </xdr:to>
    <xdr:sp>
      <xdr:nvSpPr>
        <xdr:cNvPr id="17" name="Line 17"/>
        <xdr:cNvSpPr>
          <a:spLocks/>
        </xdr:cNvSpPr>
      </xdr:nvSpPr>
      <xdr:spPr>
        <a:xfrm>
          <a:off x="2800350" y="3895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800100</xdr:colOff>
      <xdr:row>23</xdr:row>
      <xdr:rowOff>28575</xdr:rowOff>
    </xdr:from>
    <xdr:to>
      <xdr:col>2</xdr:col>
      <xdr:colOff>800100</xdr:colOff>
      <xdr:row>25</xdr:row>
      <xdr:rowOff>9525</xdr:rowOff>
    </xdr:to>
    <xdr:sp>
      <xdr:nvSpPr>
        <xdr:cNvPr id="18" name="Line 18"/>
        <xdr:cNvSpPr>
          <a:spLocks/>
        </xdr:cNvSpPr>
      </xdr:nvSpPr>
      <xdr:spPr>
        <a:xfrm>
          <a:off x="2800350" y="39243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828675</xdr:colOff>
      <xdr:row>24</xdr:row>
      <xdr:rowOff>0</xdr:rowOff>
    </xdr:from>
    <xdr:to>
      <xdr:col>3</xdr:col>
      <xdr:colOff>0</xdr:colOff>
      <xdr:row>24</xdr:row>
      <xdr:rowOff>0</xdr:rowOff>
    </xdr:to>
    <xdr:sp>
      <xdr:nvSpPr>
        <xdr:cNvPr id="19" name="Line 19"/>
        <xdr:cNvSpPr>
          <a:spLocks/>
        </xdr:cNvSpPr>
      </xdr:nvSpPr>
      <xdr:spPr>
        <a:xfrm>
          <a:off x="2828925" y="4057650"/>
          <a:ext cx="23717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723900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20" name="Line 20"/>
        <xdr:cNvSpPr>
          <a:spLocks/>
        </xdr:cNvSpPr>
      </xdr:nvSpPr>
      <xdr:spPr>
        <a:xfrm flipV="1">
          <a:off x="2724150" y="5372100"/>
          <a:ext cx="247650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31</xdr:row>
      <xdr:rowOff>0</xdr:rowOff>
    </xdr:from>
    <xdr:to>
      <xdr:col>2</xdr:col>
      <xdr:colOff>3190875</xdr:colOff>
      <xdr:row>31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2714625" y="5210175"/>
          <a:ext cx="247650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723900</xdr:colOff>
      <xdr:row>34</xdr:row>
      <xdr:rowOff>0</xdr:rowOff>
    </xdr:from>
    <xdr:to>
      <xdr:col>3</xdr:col>
      <xdr:colOff>0</xdr:colOff>
      <xdr:row>34</xdr:row>
      <xdr:rowOff>0</xdr:rowOff>
    </xdr:to>
    <xdr:sp>
      <xdr:nvSpPr>
        <xdr:cNvPr id="22" name="Line 22"/>
        <xdr:cNvSpPr>
          <a:spLocks/>
        </xdr:cNvSpPr>
      </xdr:nvSpPr>
      <xdr:spPr>
        <a:xfrm flipV="1">
          <a:off x="2724150" y="5695950"/>
          <a:ext cx="247650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800100</xdr:colOff>
      <xdr:row>13</xdr:row>
      <xdr:rowOff>0</xdr:rowOff>
    </xdr:from>
    <xdr:to>
      <xdr:col>2</xdr:col>
      <xdr:colOff>800100</xdr:colOff>
      <xdr:row>15</xdr:row>
      <xdr:rowOff>0</xdr:rowOff>
    </xdr:to>
    <xdr:sp>
      <xdr:nvSpPr>
        <xdr:cNvPr id="23" name="Line 26"/>
        <xdr:cNvSpPr>
          <a:spLocks/>
        </xdr:cNvSpPr>
      </xdr:nvSpPr>
      <xdr:spPr>
        <a:xfrm>
          <a:off x="2800350" y="22764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800100</xdr:colOff>
      <xdr:row>13</xdr:row>
      <xdr:rowOff>28575</xdr:rowOff>
    </xdr:from>
    <xdr:to>
      <xdr:col>2</xdr:col>
      <xdr:colOff>800100</xdr:colOff>
      <xdr:row>15</xdr:row>
      <xdr:rowOff>9525</xdr:rowOff>
    </xdr:to>
    <xdr:sp>
      <xdr:nvSpPr>
        <xdr:cNvPr id="24" name="Line 27"/>
        <xdr:cNvSpPr>
          <a:spLocks/>
        </xdr:cNvSpPr>
      </xdr:nvSpPr>
      <xdr:spPr>
        <a:xfrm>
          <a:off x="2800350" y="23050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809625</xdr:colOff>
      <xdr:row>14</xdr:row>
      <xdr:rowOff>0</xdr:rowOff>
    </xdr:from>
    <xdr:to>
      <xdr:col>3</xdr:col>
      <xdr:colOff>0</xdr:colOff>
      <xdr:row>14</xdr:row>
      <xdr:rowOff>0</xdr:rowOff>
    </xdr:to>
    <xdr:sp>
      <xdr:nvSpPr>
        <xdr:cNvPr id="25" name="Line 28"/>
        <xdr:cNvSpPr>
          <a:spLocks/>
        </xdr:cNvSpPr>
      </xdr:nvSpPr>
      <xdr:spPr>
        <a:xfrm>
          <a:off x="2809875" y="2438400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800100</xdr:colOff>
      <xdr:row>4</xdr:row>
      <xdr:rowOff>0</xdr:rowOff>
    </xdr:from>
    <xdr:to>
      <xdr:col>2</xdr:col>
      <xdr:colOff>800100</xdr:colOff>
      <xdr:row>6</xdr:row>
      <xdr:rowOff>0</xdr:rowOff>
    </xdr:to>
    <xdr:sp>
      <xdr:nvSpPr>
        <xdr:cNvPr id="26" name="Line 29"/>
        <xdr:cNvSpPr>
          <a:spLocks/>
        </xdr:cNvSpPr>
      </xdr:nvSpPr>
      <xdr:spPr>
        <a:xfrm>
          <a:off x="2800350" y="8191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800100</xdr:colOff>
      <xdr:row>4</xdr:row>
      <xdr:rowOff>28575</xdr:rowOff>
    </xdr:from>
    <xdr:to>
      <xdr:col>2</xdr:col>
      <xdr:colOff>800100</xdr:colOff>
      <xdr:row>6</xdr:row>
      <xdr:rowOff>9525</xdr:rowOff>
    </xdr:to>
    <xdr:sp>
      <xdr:nvSpPr>
        <xdr:cNvPr id="27" name="Line 30"/>
        <xdr:cNvSpPr>
          <a:spLocks/>
        </xdr:cNvSpPr>
      </xdr:nvSpPr>
      <xdr:spPr>
        <a:xfrm>
          <a:off x="2800350" y="8477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809625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28" name="Line 31"/>
        <xdr:cNvSpPr>
          <a:spLocks/>
        </xdr:cNvSpPr>
      </xdr:nvSpPr>
      <xdr:spPr>
        <a:xfrm>
          <a:off x="2809875" y="98107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800100</xdr:colOff>
      <xdr:row>46</xdr:row>
      <xdr:rowOff>0</xdr:rowOff>
    </xdr:from>
    <xdr:to>
      <xdr:col>2</xdr:col>
      <xdr:colOff>800100</xdr:colOff>
      <xdr:row>48</xdr:row>
      <xdr:rowOff>0</xdr:rowOff>
    </xdr:to>
    <xdr:sp>
      <xdr:nvSpPr>
        <xdr:cNvPr id="29" name="Line 32"/>
        <xdr:cNvSpPr>
          <a:spLocks/>
        </xdr:cNvSpPr>
      </xdr:nvSpPr>
      <xdr:spPr>
        <a:xfrm>
          <a:off x="2800350" y="76390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800100</xdr:colOff>
      <xdr:row>46</xdr:row>
      <xdr:rowOff>28575</xdr:rowOff>
    </xdr:from>
    <xdr:to>
      <xdr:col>2</xdr:col>
      <xdr:colOff>800100</xdr:colOff>
      <xdr:row>48</xdr:row>
      <xdr:rowOff>9525</xdr:rowOff>
    </xdr:to>
    <xdr:sp>
      <xdr:nvSpPr>
        <xdr:cNvPr id="30" name="Line 33"/>
        <xdr:cNvSpPr>
          <a:spLocks/>
        </xdr:cNvSpPr>
      </xdr:nvSpPr>
      <xdr:spPr>
        <a:xfrm>
          <a:off x="2800350" y="76676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809625</xdr:colOff>
      <xdr:row>47</xdr:row>
      <xdr:rowOff>0</xdr:rowOff>
    </xdr:from>
    <xdr:to>
      <xdr:col>3</xdr:col>
      <xdr:colOff>0</xdr:colOff>
      <xdr:row>47</xdr:row>
      <xdr:rowOff>0</xdr:rowOff>
    </xdr:to>
    <xdr:sp>
      <xdr:nvSpPr>
        <xdr:cNvPr id="31" name="Line 34"/>
        <xdr:cNvSpPr>
          <a:spLocks/>
        </xdr:cNvSpPr>
      </xdr:nvSpPr>
      <xdr:spPr>
        <a:xfrm>
          <a:off x="2809875" y="780097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723900</xdr:colOff>
      <xdr:row>54</xdr:row>
      <xdr:rowOff>0</xdr:rowOff>
    </xdr:from>
    <xdr:to>
      <xdr:col>3</xdr:col>
      <xdr:colOff>0</xdr:colOff>
      <xdr:row>54</xdr:row>
      <xdr:rowOff>0</xdr:rowOff>
    </xdr:to>
    <xdr:sp>
      <xdr:nvSpPr>
        <xdr:cNvPr id="32" name="Line 35"/>
        <xdr:cNvSpPr>
          <a:spLocks/>
        </xdr:cNvSpPr>
      </xdr:nvSpPr>
      <xdr:spPr>
        <a:xfrm flipV="1">
          <a:off x="2724150" y="8934450"/>
          <a:ext cx="247650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723900</xdr:colOff>
      <xdr:row>53</xdr:row>
      <xdr:rowOff>0</xdr:rowOff>
    </xdr:from>
    <xdr:to>
      <xdr:col>3</xdr:col>
      <xdr:colOff>0</xdr:colOff>
      <xdr:row>53</xdr:row>
      <xdr:rowOff>0</xdr:rowOff>
    </xdr:to>
    <xdr:sp>
      <xdr:nvSpPr>
        <xdr:cNvPr id="33" name="Line 36"/>
        <xdr:cNvSpPr>
          <a:spLocks/>
        </xdr:cNvSpPr>
      </xdr:nvSpPr>
      <xdr:spPr>
        <a:xfrm flipV="1">
          <a:off x="2724150" y="8772525"/>
          <a:ext cx="247650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800100</xdr:colOff>
      <xdr:row>60</xdr:row>
      <xdr:rowOff>0</xdr:rowOff>
    </xdr:from>
    <xdr:to>
      <xdr:col>2</xdr:col>
      <xdr:colOff>800100</xdr:colOff>
      <xdr:row>62</xdr:row>
      <xdr:rowOff>0</xdr:rowOff>
    </xdr:to>
    <xdr:sp>
      <xdr:nvSpPr>
        <xdr:cNvPr id="34" name="Line 37"/>
        <xdr:cNvSpPr>
          <a:spLocks/>
        </xdr:cNvSpPr>
      </xdr:nvSpPr>
      <xdr:spPr>
        <a:xfrm>
          <a:off x="2800350" y="99060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800100</xdr:colOff>
      <xdr:row>60</xdr:row>
      <xdr:rowOff>28575</xdr:rowOff>
    </xdr:from>
    <xdr:to>
      <xdr:col>2</xdr:col>
      <xdr:colOff>800100</xdr:colOff>
      <xdr:row>62</xdr:row>
      <xdr:rowOff>9525</xdr:rowOff>
    </xdr:to>
    <xdr:sp>
      <xdr:nvSpPr>
        <xdr:cNvPr id="35" name="Line 38"/>
        <xdr:cNvSpPr>
          <a:spLocks/>
        </xdr:cNvSpPr>
      </xdr:nvSpPr>
      <xdr:spPr>
        <a:xfrm>
          <a:off x="2800350" y="99345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809625</xdr:colOff>
      <xdr:row>61</xdr:row>
      <xdr:rowOff>0</xdr:rowOff>
    </xdr:from>
    <xdr:to>
      <xdr:col>3</xdr:col>
      <xdr:colOff>0</xdr:colOff>
      <xdr:row>61</xdr:row>
      <xdr:rowOff>0</xdr:rowOff>
    </xdr:to>
    <xdr:sp>
      <xdr:nvSpPr>
        <xdr:cNvPr id="36" name="Line 39"/>
        <xdr:cNvSpPr>
          <a:spLocks/>
        </xdr:cNvSpPr>
      </xdr:nvSpPr>
      <xdr:spPr>
        <a:xfrm>
          <a:off x="2809875" y="1006792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723900</xdr:colOff>
      <xdr:row>73</xdr:row>
      <xdr:rowOff>0</xdr:rowOff>
    </xdr:from>
    <xdr:to>
      <xdr:col>2</xdr:col>
      <xdr:colOff>3190875</xdr:colOff>
      <xdr:row>73</xdr:row>
      <xdr:rowOff>0</xdr:rowOff>
    </xdr:to>
    <xdr:sp>
      <xdr:nvSpPr>
        <xdr:cNvPr id="37" name="Line 40"/>
        <xdr:cNvSpPr>
          <a:spLocks/>
        </xdr:cNvSpPr>
      </xdr:nvSpPr>
      <xdr:spPr>
        <a:xfrm>
          <a:off x="2724150" y="12011025"/>
          <a:ext cx="2466975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695325</xdr:colOff>
      <xdr:row>81</xdr:row>
      <xdr:rowOff>0</xdr:rowOff>
    </xdr:from>
    <xdr:to>
      <xdr:col>2</xdr:col>
      <xdr:colOff>3171825</xdr:colOff>
      <xdr:row>81</xdr:row>
      <xdr:rowOff>0</xdr:rowOff>
    </xdr:to>
    <xdr:sp>
      <xdr:nvSpPr>
        <xdr:cNvPr id="38" name="Line 41"/>
        <xdr:cNvSpPr>
          <a:spLocks/>
        </xdr:cNvSpPr>
      </xdr:nvSpPr>
      <xdr:spPr>
        <a:xfrm flipV="1">
          <a:off x="2695575" y="13306425"/>
          <a:ext cx="247650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695325</xdr:colOff>
      <xdr:row>82</xdr:row>
      <xdr:rowOff>0</xdr:rowOff>
    </xdr:from>
    <xdr:to>
      <xdr:col>2</xdr:col>
      <xdr:colOff>3171825</xdr:colOff>
      <xdr:row>82</xdr:row>
      <xdr:rowOff>0</xdr:rowOff>
    </xdr:to>
    <xdr:sp>
      <xdr:nvSpPr>
        <xdr:cNvPr id="39" name="Line 42"/>
        <xdr:cNvSpPr>
          <a:spLocks/>
        </xdr:cNvSpPr>
      </xdr:nvSpPr>
      <xdr:spPr>
        <a:xfrm flipV="1">
          <a:off x="2695575" y="13468350"/>
          <a:ext cx="247650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723900</xdr:colOff>
      <xdr:row>71</xdr:row>
      <xdr:rowOff>0</xdr:rowOff>
    </xdr:from>
    <xdr:to>
      <xdr:col>3</xdr:col>
      <xdr:colOff>0</xdr:colOff>
      <xdr:row>71</xdr:row>
      <xdr:rowOff>0</xdr:rowOff>
    </xdr:to>
    <xdr:sp>
      <xdr:nvSpPr>
        <xdr:cNvPr id="40" name="Line 43"/>
        <xdr:cNvSpPr>
          <a:spLocks/>
        </xdr:cNvSpPr>
      </xdr:nvSpPr>
      <xdr:spPr>
        <a:xfrm>
          <a:off x="2724150" y="11687175"/>
          <a:ext cx="247650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800100</xdr:colOff>
      <xdr:row>92</xdr:row>
      <xdr:rowOff>0</xdr:rowOff>
    </xdr:from>
    <xdr:to>
      <xdr:col>3</xdr:col>
      <xdr:colOff>0</xdr:colOff>
      <xdr:row>92</xdr:row>
      <xdr:rowOff>0</xdr:rowOff>
    </xdr:to>
    <xdr:sp>
      <xdr:nvSpPr>
        <xdr:cNvPr id="41" name="Line 44"/>
        <xdr:cNvSpPr>
          <a:spLocks/>
        </xdr:cNvSpPr>
      </xdr:nvSpPr>
      <xdr:spPr>
        <a:xfrm>
          <a:off x="2800350" y="15087600"/>
          <a:ext cx="240030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107</xdr:row>
      <xdr:rowOff>152400</xdr:rowOff>
    </xdr:from>
    <xdr:to>
      <xdr:col>3</xdr:col>
      <xdr:colOff>0</xdr:colOff>
      <xdr:row>107</xdr:row>
      <xdr:rowOff>152400</xdr:rowOff>
    </xdr:to>
    <xdr:sp>
      <xdr:nvSpPr>
        <xdr:cNvPr id="42" name="Line 48"/>
        <xdr:cNvSpPr>
          <a:spLocks/>
        </xdr:cNvSpPr>
      </xdr:nvSpPr>
      <xdr:spPr>
        <a:xfrm>
          <a:off x="2714625" y="17668875"/>
          <a:ext cx="2486025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107</xdr:row>
      <xdr:rowOff>0</xdr:rowOff>
    </xdr:from>
    <xdr:to>
      <xdr:col>3</xdr:col>
      <xdr:colOff>0</xdr:colOff>
      <xdr:row>107</xdr:row>
      <xdr:rowOff>0</xdr:rowOff>
    </xdr:to>
    <xdr:sp>
      <xdr:nvSpPr>
        <xdr:cNvPr id="43" name="Line 49"/>
        <xdr:cNvSpPr>
          <a:spLocks/>
        </xdr:cNvSpPr>
      </xdr:nvSpPr>
      <xdr:spPr>
        <a:xfrm>
          <a:off x="2714625" y="17516475"/>
          <a:ext cx="2486025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121</xdr:row>
      <xdr:rowOff>0</xdr:rowOff>
    </xdr:from>
    <xdr:to>
      <xdr:col>9</xdr:col>
      <xdr:colOff>390525</xdr:colOff>
      <xdr:row>141</xdr:row>
      <xdr:rowOff>19050</xdr:rowOff>
    </xdr:to>
    <xdr:sp>
      <xdr:nvSpPr>
        <xdr:cNvPr id="44" name="TextBox 50"/>
        <xdr:cNvSpPr txBox="1">
          <a:spLocks noChangeArrowheads="1"/>
        </xdr:cNvSpPr>
      </xdr:nvSpPr>
      <xdr:spPr>
        <a:xfrm>
          <a:off x="114300" y="19821525"/>
          <a:ext cx="8515350" cy="3257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I Collegi "Attività tecnico/amministrative" comprendono:
     * tutto il personale degli uffici e tutto il personale dell'esercizio che svolge attività di ufficio, compreso il personale degli Staff di Zona 
       Territoriale ove presenti, esclusi i Quadri;
     * gli staff delle strutture c.li sul territorio non diversamente articolate;
     * tutto il personale dei Poli Gestionali e dei Ferrotel, esclusi i Quadri ed escluso il personale compreso nei Collegi "Passeggeri Umbria"
       della RSU PASSEGGERI LAZIO-UMBRIA e "Passeggeri Abruzzo-Molise" della RSU PASSEGGERI MARCHE-ABRUZZO-MOLISE.
- I Collegi "Quadri" comprendono tutti i Quadri, di tutti i settori di attività, dipendenti dalle strutture ricadenti nella giurisdizione della RSU, ad eccezione:
    * dei Quadri del Collegio "Passeggeri Umbria" della RSU PASSEGGERI LAZIO-UMBRIA,
    * dei Quadri del Collegio "Passeggeri Abruzzo-Molise" della RSU PASSEGGERI MARCHE-ABRUZZO-MOLISE.
- Nella RSU PASSEGGERI FRIULI-VENEZIA GIULIA, i Quadri sono ricompresi nei Collegi di rispettiva appartenenza.
- Il Collegio "Passeggeri Umbria" della RSU PASSEGGERI LAZIO-UMBRIA comprende:
    * tutto il personale (bordo,  assistenza e vendita, attività tecnico/amm.ve e quadri) dipendenti da impianti della Regione Umbria, escluso 
      quindi il personale di condotta.
- Nel Collegio "Manutenzione Corrente" della RSU PASSEGGERI LOMBARDIA:
  * la Sezione Elettorale "Milano Fiorenza" comprende il personale della manutenzione dipendente dall'Impianto manutenzione di Milano Fiorenza;
  * la Sezione Elettorale "Altri impianti e Rimessa" comprende il restante personale di manutenzione ed il personale di rimessa dipendente dalla 
    Passeggeri di Milano.
- Il Collegio "Condotta" della RSU RSU PASSEGGERI MARCHE-ABRUZZO-MOLISE comprende anche il personale di Condotta dell'impianto di Foligno.
- Il Collegio "Passeggeri Abruzzo-Molise" della RSU PASSEGGERI MARCHE-ABRUZZO-MOLISE comprende tutto il personale (bordo, 
  condotta, assistenza e vendita, attività tecnico/amm.ve e quadri) dipendenti da impianti delle Regioni Abruzzo e Molise.
</a:t>
          </a:r>
        </a:p>
      </xdr:txBody>
    </xdr:sp>
    <xdr:clientData/>
  </xdr:twoCellAnchor>
  <xdr:twoCellAnchor>
    <xdr:from>
      <xdr:col>2</xdr:col>
      <xdr:colOff>714375</xdr:colOff>
      <xdr:row>55</xdr:row>
      <xdr:rowOff>161925</xdr:rowOff>
    </xdr:from>
    <xdr:to>
      <xdr:col>2</xdr:col>
      <xdr:colOff>3190875</xdr:colOff>
      <xdr:row>55</xdr:row>
      <xdr:rowOff>161925</xdr:rowOff>
    </xdr:to>
    <xdr:sp>
      <xdr:nvSpPr>
        <xdr:cNvPr id="45" name="Line 55"/>
        <xdr:cNvSpPr>
          <a:spLocks/>
        </xdr:cNvSpPr>
      </xdr:nvSpPr>
      <xdr:spPr>
        <a:xfrm>
          <a:off x="2714625" y="9258300"/>
          <a:ext cx="24765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876300</xdr:colOff>
      <xdr:row>17</xdr:row>
      <xdr:rowOff>0</xdr:rowOff>
    </xdr:from>
    <xdr:to>
      <xdr:col>2</xdr:col>
      <xdr:colOff>876300</xdr:colOff>
      <xdr:row>19</xdr:row>
      <xdr:rowOff>0</xdr:rowOff>
    </xdr:to>
    <xdr:sp>
      <xdr:nvSpPr>
        <xdr:cNvPr id="46" name="Line 56"/>
        <xdr:cNvSpPr>
          <a:spLocks/>
        </xdr:cNvSpPr>
      </xdr:nvSpPr>
      <xdr:spPr>
        <a:xfrm>
          <a:off x="2876550" y="29241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876300</xdr:colOff>
      <xdr:row>18</xdr:row>
      <xdr:rowOff>0</xdr:rowOff>
    </xdr:from>
    <xdr:to>
      <xdr:col>3</xdr:col>
      <xdr:colOff>0</xdr:colOff>
      <xdr:row>18</xdr:row>
      <xdr:rowOff>9525</xdr:rowOff>
    </xdr:to>
    <xdr:sp>
      <xdr:nvSpPr>
        <xdr:cNvPr id="47" name="Line 57"/>
        <xdr:cNvSpPr>
          <a:spLocks/>
        </xdr:cNvSpPr>
      </xdr:nvSpPr>
      <xdr:spPr>
        <a:xfrm flipV="1">
          <a:off x="2876550" y="3086100"/>
          <a:ext cx="2324100" cy="952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866775</xdr:colOff>
      <xdr:row>32</xdr:row>
      <xdr:rowOff>142875</xdr:rowOff>
    </xdr:from>
    <xdr:to>
      <xdr:col>3</xdr:col>
      <xdr:colOff>0</xdr:colOff>
      <xdr:row>32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876550" y="5543550"/>
          <a:ext cx="2105025" cy="952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885825</xdr:colOff>
      <xdr:row>35</xdr:row>
      <xdr:rowOff>0</xdr:rowOff>
    </xdr:from>
    <xdr:to>
      <xdr:col>3</xdr:col>
      <xdr:colOff>0</xdr:colOff>
      <xdr:row>35</xdr:row>
      <xdr:rowOff>9525</xdr:rowOff>
    </xdr:to>
    <xdr:sp>
      <xdr:nvSpPr>
        <xdr:cNvPr id="2" name="Line 2"/>
        <xdr:cNvSpPr>
          <a:spLocks/>
        </xdr:cNvSpPr>
      </xdr:nvSpPr>
      <xdr:spPr>
        <a:xfrm>
          <a:off x="2895600" y="5886450"/>
          <a:ext cx="2085975" cy="952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5</xdr:row>
      <xdr:rowOff>152400</xdr:rowOff>
    </xdr:from>
    <xdr:to>
      <xdr:col>3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>
          <a:off x="2609850" y="1181100"/>
          <a:ext cx="2371725" cy="952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609600</xdr:colOff>
      <xdr:row>8</xdr:row>
      <xdr:rowOff>0</xdr:rowOff>
    </xdr:from>
    <xdr:to>
      <xdr:col>3</xdr:col>
      <xdr:colOff>0</xdr:colOff>
      <xdr:row>8</xdr:row>
      <xdr:rowOff>9525</xdr:rowOff>
    </xdr:to>
    <xdr:sp>
      <xdr:nvSpPr>
        <xdr:cNvPr id="4" name="Line 4"/>
        <xdr:cNvSpPr>
          <a:spLocks/>
        </xdr:cNvSpPr>
      </xdr:nvSpPr>
      <xdr:spPr>
        <a:xfrm>
          <a:off x="2619375" y="1514475"/>
          <a:ext cx="2362200" cy="952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5</xdr:row>
      <xdr:rowOff>9525</xdr:rowOff>
    </xdr:from>
    <xdr:to>
      <xdr:col>2</xdr:col>
      <xdr:colOff>600075</xdr:colOff>
      <xdr:row>9</xdr:row>
      <xdr:rowOff>0</xdr:rowOff>
    </xdr:to>
    <xdr:sp>
      <xdr:nvSpPr>
        <xdr:cNvPr id="5" name="Line 5"/>
        <xdr:cNvSpPr>
          <a:spLocks/>
        </xdr:cNvSpPr>
      </xdr:nvSpPr>
      <xdr:spPr>
        <a:xfrm>
          <a:off x="2609850" y="1038225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32</xdr:row>
      <xdr:rowOff>9525</xdr:rowOff>
    </xdr:from>
    <xdr:to>
      <xdr:col>2</xdr:col>
      <xdr:colOff>857250</xdr:colOff>
      <xdr:row>36</xdr:row>
      <xdr:rowOff>9525</xdr:rowOff>
    </xdr:to>
    <xdr:sp>
      <xdr:nvSpPr>
        <xdr:cNvPr id="6" name="Line 6"/>
        <xdr:cNvSpPr>
          <a:spLocks/>
        </xdr:cNvSpPr>
      </xdr:nvSpPr>
      <xdr:spPr>
        <a:xfrm>
          <a:off x="2867025" y="541020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609600</xdr:colOff>
      <xdr:row>15</xdr:row>
      <xdr:rowOff>152400</xdr:rowOff>
    </xdr:from>
    <xdr:to>
      <xdr:col>2</xdr:col>
      <xdr:colOff>2971800</xdr:colOff>
      <xdr:row>16</xdr:row>
      <xdr:rowOff>0</xdr:rowOff>
    </xdr:to>
    <xdr:sp>
      <xdr:nvSpPr>
        <xdr:cNvPr id="7" name="Line 7"/>
        <xdr:cNvSpPr>
          <a:spLocks/>
        </xdr:cNvSpPr>
      </xdr:nvSpPr>
      <xdr:spPr>
        <a:xfrm>
          <a:off x="2619375" y="2800350"/>
          <a:ext cx="2362200" cy="952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15</xdr:row>
      <xdr:rowOff>9525</xdr:rowOff>
    </xdr:from>
    <xdr:to>
      <xdr:col>2</xdr:col>
      <xdr:colOff>581025</xdr:colOff>
      <xdr:row>19</xdr:row>
      <xdr:rowOff>0</xdr:rowOff>
    </xdr:to>
    <xdr:sp>
      <xdr:nvSpPr>
        <xdr:cNvPr id="8" name="Line 8"/>
        <xdr:cNvSpPr>
          <a:spLocks/>
        </xdr:cNvSpPr>
      </xdr:nvSpPr>
      <xdr:spPr>
        <a:xfrm>
          <a:off x="2590800" y="2657475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638175</xdr:colOff>
      <xdr:row>50</xdr:row>
      <xdr:rowOff>0</xdr:rowOff>
    </xdr:from>
    <xdr:to>
      <xdr:col>3</xdr:col>
      <xdr:colOff>0</xdr:colOff>
      <xdr:row>50</xdr:row>
      <xdr:rowOff>9525</xdr:rowOff>
    </xdr:to>
    <xdr:sp>
      <xdr:nvSpPr>
        <xdr:cNvPr id="9" name="Line 9"/>
        <xdr:cNvSpPr>
          <a:spLocks/>
        </xdr:cNvSpPr>
      </xdr:nvSpPr>
      <xdr:spPr>
        <a:xfrm flipV="1">
          <a:off x="2647950" y="8315325"/>
          <a:ext cx="2333625" cy="952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49</xdr:row>
      <xdr:rowOff>9525</xdr:rowOff>
    </xdr:from>
    <xdr:to>
      <xdr:col>2</xdr:col>
      <xdr:colOff>619125</xdr:colOff>
      <xdr:row>53</xdr:row>
      <xdr:rowOff>0</xdr:rowOff>
    </xdr:to>
    <xdr:sp>
      <xdr:nvSpPr>
        <xdr:cNvPr id="10" name="Line 10"/>
        <xdr:cNvSpPr>
          <a:spLocks/>
        </xdr:cNvSpPr>
      </xdr:nvSpPr>
      <xdr:spPr>
        <a:xfrm>
          <a:off x="2628900" y="8162925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69</xdr:row>
      <xdr:rowOff>28575</xdr:rowOff>
    </xdr:from>
    <xdr:to>
      <xdr:col>2</xdr:col>
      <xdr:colOff>619125</xdr:colOff>
      <xdr:row>73</xdr:row>
      <xdr:rowOff>19050</xdr:rowOff>
    </xdr:to>
    <xdr:sp>
      <xdr:nvSpPr>
        <xdr:cNvPr id="11" name="Line 11"/>
        <xdr:cNvSpPr>
          <a:spLocks/>
        </xdr:cNvSpPr>
      </xdr:nvSpPr>
      <xdr:spPr>
        <a:xfrm>
          <a:off x="2628900" y="11420475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638175</xdr:colOff>
      <xdr:row>79</xdr:row>
      <xdr:rowOff>28575</xdr:rowOff>
    </xdr:from>
    <xdr:to>
      <xdr:col>2</xdr:col>
      <xdr:colOff>638175</xdr:colOff>
      <xdr:row>83</xdr:row>
      <xdr:rowOff>19050</xdr:rowOff>
    </xdr:to>
    <xdr:sp>
      <xdr:nvSpPr>
        <xdr:cNvPr id="12" name="Line 12"/>
        <xdr:cNvSpPr>
          <a:spLocks/>
        </xdr:cNvSpPr>
      </xdr:nvSpPr>
      <xdr:spPr>
        <a:xfrm>
          <a:off x="2647950" y="13039725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105</xdr:row>
      <xdr:rowOff>28575</xdr:rowOff>
    </xdr:from>
    <xdr:to>
      <xdr:col>2</xdr:col>
      <xdr:colOff>619125</xdr:colOff>
      <xdr:row>109</xdr:row>
      <xdr:rowOff>19050</xdr:rowOff>
    </xdr:to>
    <xdr:sp>
      <xdr:nvSpPr>
        <xdr:cNvPr id="13" name="Line 13"/>
        <xdr:cNvSpPr>
          <a:spLocks/>
        </xdr:cNvSpPr>
      </xdr:nvSpPr>
      <xdr:spPr>
        <a:xfrm>
          <a:off x="2628900" y="17249775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117</xdr:row>
      <xdr:rowOff>28575</xdr:rowOff>
    </xdr:from>
    <xdr:to>
      <xdr:col>2</xdr:col>
      <xdr:colOff>619125</xdr:colOff>
      <xdr:row>121</xdr:row>
      <xdr:rowOff>19050</xdr:rowOff>
    </xdr:to>
    <xdr:sp>
      <xdr:nvSpPr>
        <xdr:cNvPr id="14" name="Line 14"/>
        <xdr:cNvSpPr>
          <a:spLocks/>
        </xdr:cNvSpPr>
      </xdr:nvSpPr>
      <xdr:spPr>
        <a:xfrm>
          <a:off x="2628900" y="19192875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127</xdr:row>
      <xdr:rowOff>28575</xdr:rowOff>
    </xdr:from>
    <xdr:to>
      <xdr:col>2</xdr:col>
      <xdr:colOff>619125</xdr:colOff>
      <xdr:row>131</xdr:row>
      <xdr:rowOff>19050</xdr:rowOff>
    </xdr:to>
    <xdr:sp>
      <xdr:nvSpPr>
        <xdr:cNvPr id="15" name="Line 15"/>
        <xdr:cNvSpPr>
          <a:spLocks/>
        </xdr:cNvSpPr>
      </xdr:nvSpPr>
      <xdr:spPr>
        <a:xfrm>
          <a:off x="2628900" y="20812125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638175</xdr:colOff>
      <xdr:row>137</xdr:row>
      <xdr:rowOff>28575</xdr:rowOff>
    </xdr:from>
    <xdr:to>
      <xdr:col>2</xdr:col>
      <xdr:colOff>638175</xdr:colOff>
      <xdr:row>141</xdr:row>
      <xdr:rowOff>9525</xdr:rowOff>
    </xdr:to>
    <xdr:sp>
      <xdr:nvSpPr>
        <xdr:cNvPr id="16" name="Line 16"/>
        <xdr:cNvSpPr>
          <a:spLocks/>
        </xdr:cNvSpPr>
      </xdr:nvSpPr>
      <xdr:spPr>
        <a:xfrm>
          <a:off x="2647950" y="22431375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148</xdr:row>
      <xdr:rowOff>9525</xdr:rowOff>
    </xdr:from>
    <xdr:to>
      <xdr:col>2</xdr:col>
      <xdr:colOff>619125</xdr:colOff>
      <xdr:row>150</xdr:row>
      <xdr:rowOff>9525</xdr:rowOff>
    </xdr:to>
    <xdr:sp>
      <xdr:nvSpPr>
        <xdr:cNvPr id="17" name="Line 17"/>
        <xdr:cNvSpPr>
          <a:spLocks/>
        </xdr:cNvSpPr>
      </xdr:nvSpPr>
      <xdr:spPr>
        <a:xfrm>
          <a:off x="2628900" y="241935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59</xdr:row>
      <xdr:rowOff>0</xdr:rowOff>
    </xdr:from>
    <xdr:to>
      <xdr:col>2</xdr:col>
      <xdr:colOff>600075</xdr:colOff>
      <xdr:row>63</xdr:row>
      <xdr:rowOff>9525</xdr:rowOff>
    </xdr:to>
    <xdr:sp>
      <xdr:nvSpPr>
        <xdr:cNvPr id="18" name="Line 18"/>
        <xdr:cNvSpPr>
          <a:spLocks/>
        </xdr:cNvSpPr>
      </xdr:nvSpPr>
      <xdr:spPr>
        <a:xfrm>
          <a:off x="2609850" y="9772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88</xdr:row>
      <xdr:rowOff>9525</xdr:rowOff>
    </xdr:from>
    <xdr:to>
      <xdr:col>2</xdr:col>
      <xdr:colOff>619125</xdr:colOff>
      <xdr:row>92</xdr:row>
      <xdr:rowOff>0</xdr:rowOff>
    </xdr:to>
    <xdr:sp>
      <xdr:nvSpPr>
        <xdr:cNvPr id="19" name="Line 19"/>
        <xdr:cNvSpPr>
          <a:spLocks/>
        </xdr:cNvSpPr>
      </xdr:nvSpPr>
      <xdr:spPr>
        <a:xfrm>
          <a:off x="2628900" y="14478000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609600</xdr:colOff>
      <xdr:row>18</xdr:row>
      <xdr:rowOff>0</xdr:rowOff>
    </xdr:from>
    <xdr:to>
      <xdr:col>2</xdr:col>
      <xdr:colOff>2790825</xdr:colOff>
      <xdr:row>18</xdr:row>
      <xdr:rowOff>0</xdr:rowOff>
    </xdr:to>
    <xdr:sp>
      <xdr:nvSpPr>
        <xdr:cNvPr id="20" name="Line 20"/>
        <xdr:cNvSpPr>
          <a:spLocks/>
        </xdr:cNvSpPr>
      </xdr:nvSpPr>
      <xdr:spPr>
        <a:xfrm>
          <a:off x="2619375" y="3133725"/>
          <a:ext cx="2181225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638175</xdr:colOff>
      <xdr:row>52</xdr:row>
      <xdr:rowOff>0</xdr:rowOff>
    </xdr:from>
    <xdr:to>
      <xdr:col>3</xdr:col>
      <xdr:colOff>0</xdr:colOff>
      <xdr:row>52</xdr:row>
      <xdr:rowOff>9525</xdr:rowOff>
    </xdr:to>
    <xdr:sp>
      <xdr:nvSpPr>
        <xdr:cNvPr id="21" name="Line 21"/>
        <xdr:cNvSpPr>
          <a:spLocks/>
        </xdr:cNvSpPr>
      </xdr:nvSpPr>
      <xdr:spPr>
        <a:xfrm flipV="1">
          <a:off x="2647950" y="8639175"/>
          <a:ext cx="2333625" cy="952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60</xdr:row>
      <xdr:rowOff>0</xdr:rowOff>
    </xdr:from>
    <xdr:to>
      <xdr:col>3</xdr:col>
      <xdr:colOff>0</xdr:colOff>
      <xdr:row>60</xdr:row>
      <xdr:rowOff>0</xdr:rowOff>
    </xdr:to>
    <xdr:sp>
      <xdr:nvSpPr>
        <xdr:cNvPr id="22" name="Line 22"/>
        <xdr:cNvSpPr>
          <a:spLocks/>
        </xdr:cNvSpPr>
      </xdr:nvSpPr>
      <xdr:spPr>
        <a:xfrm>
          <a:off x="2609850" y="9934575"/>
          <a:ext cx="23717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638175</xdr:colOff>
      <xdr:row>62</xdr:row>
      <xdr:rowOff>0</xdr:rowOff>
    </xdr:from>
    <xdr:to>
      <xdr:col>3</xdr:col>
      <xdr:colOff>0</xdr:colOff>
      <xdr:row>62</xdr:row>
      <xdr:rowOff>0</xdr:rowOff>
    </xdr:to>
    <xdr:sp>
      <xdr:nvSpPr>
        <xdr:cNvPr id="23" name="Line 23"/>
        <xdr:cNvSpPr>
          <a:spLocks/>
        </xdr:cNvSpPr>
      </xdr:nvSpPr>
      <xdr:spPr>
        <a:xfrm>
          <a:off x="2647950" y="10258425"/>
          <a:ext cx="23336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70</xdr:row>
      <xdr:rowOff>0</xdr:rowOff>
    </xdr:from>
    <xdr:to>
      <xdr:col>3</xdr:col>
      <xdr:colOff>0</xdr:colOff>
      <xdr:row>70</xdr:row>
      <xdr:rowOff>0</xdr:rowOff>
    </xdr:to>
    <xdr:sp>
      <xdr:nvSpPr>
        <xdr:cNvPr id="24" name="Line 24"/>
        <xdr:cNvSpPr>
          <a:spLocks/>
        </xdr:cNvSpPr>
      </xdr:nvSpPr>
      <xdr:spPr>
        <a:xfrm>
          <a:off x="2628900" y="11553825"/>
          <a:ext cx="23526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72</xdr:row>
      <xdr:rowOff>0</xdr:rowOff>
    </xdr:from>
    <xdr:to>
      <xdr:col>3</xdr:col>
      <xdr:colOff>0</xdr:colOff>
      <xdr:row>72</xdr:row>
      <xdr:rowOff>0</xdr:rowOff>
    </xdr:to>
    <xdr:sp>
      <xdr:nvSpPr>
        <xdr:cNvPr id="25" name="Line 25"/>
        <xdr:cNvSpPr>
          <a:spLocks/>
        </xdr:cNvSpPr>
      </xdr:nvSpPr>
      <xdr:spPr>
        <a:xfrm>
          <a:off x="2628900" y="11877675"/>
          <a:ext cx="23526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657225</xdr:colOff>
      <xdr:row>80</xdr:row>
      <xdr:rowOff>0</xdr:rowOff>
    </xdr:from>
    <xdr:to>
      <xdr:col>3</xdr:col>
      <xdr:colOff>0</xdr:colOff>
      <xdr:row>80</xdr:row>
      <xdr:rowOff>0</xdr:rowOff>
    </xdr:to>
    <xdr:sp>
      <xdr:nvSpPr>
        <xdr:cNvPr id="26" name="Line 26"/>
        <xdr:cNvSpPr>
          <a:spLocks/>
        </xdr:cNvSpPr>
      </xdr:nvSpPr>
      <xdr:spPr>
        <a:xfrm>
          <a:off x="2667000" y="13173075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676275</xdr:colOff>
      <xdr:row>82</xdr:row>
      <xdr:rowOff>0</xdr:rowOff>
    </xdr:from>
    <xdr:to>
      <xdr:col>3</xdr:col>
      <xdr:colOff>0</xdr:colOff>
      <xdr:row>82</xdr:row>
      <xdr:rowOff>0</xdr:rowOff>
    </xdr:to>
    <xdr:sp>
      <xdr:nvSpPr>
        <xdr:cNvPr id="27" name="Line 27"/>
        <xdr:cNvSpPr>
          <a:spLocks/>
        </xdr:cNvSpPr>
      </xdr:nvSpPr>
      <xdr:spPr>
        <a:xfrm>
          <a:off x="2686050" y="13496925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89</xdr:row>
      <xdr:rowOff>0</xdr:rowOff>
    </xdr:from>
    <xdr:to>
      <xdr:col>3</xdr:col>
      <xdr:colOff>0</xdr:colOff>
      <xdr:row>89</xdr:row>
      <xdr:rowOff>0</xdr:rowOff>
    </xdr:to>
    <xdr:sp>
      <xdr:nvSpPr>
        <xdr:cNvPr id="28" name="Line 28"/>
        <xdr:cNvSpPr>
          <a:spLocks/>
        </xdr:cNvSpPr>
      </xdr:nvSpPr>
      <xdr:spPr>
        <a:xfrm>
          <a:off x="2628900" y="14630400"/>
          <a:ext cx="23526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638175</xdr:colOff>
      <xdr:row>91</xdr:row>
      <xdr:rowOff>0</xdr:rowOff>
    </xdr:from>
    <xdr:to>
      <xdr:col>3</xdr:col>
      <xdr:colOff>0</xdr:colOff>
      <xdr:row>91</xdr:row>
      <xdr:rowOff>0</xdr:rowOff>
    </xdr:to>
    <xdr:sp>
      <xdr:nvSpPr>
        <xdr:cNvPr id="29" name="Line 29"/>
        <xdr:cNvSpPr>
          <a:spLocks/>
        </xdr:cNvSpPr>
      </xdr:nvSpPr>
      <xdr:spPr>
        <a:xfrm>
          <a:off x="2647950" y="14954250"/>
          <a:ext cx="23336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638175</xdr:colOff>
      <xdr:row>106</xdr:row>
      <xdr:rowOff>0</xdr:rowOff>
    </xdr:from>
    <xdr:to>
      <xdr:col>3</xdr:col>
      <xdr:colOff>0</xdr:colOff>
      <xdr:row>106</xdr:row>
      <xdr:rowOff>0</xdr:rowOff>
    </xdr:to>
    <xdr:sp>
      <xdr:nvSpPr>
        <xdr:cNvPr id="30" name="Line 30"/>
        <xdr:cNvSpPr>
          <a:spLocks/>
        </xdr:cNvSpPr>
      </xdr:nvSpPr>
      <xdr:spPr>
        <a:xfrm>
          <a:off x="2647950" y="17383125"/>
          <a:ext cx="23336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647700</xdr:colOff>
      <xdr:row>108</xdr:row>
      <xdr:rowOff>0</xdr:rowOff>
    </xdr:from>
    <xdr:to>
      <xdr:col>3</xdr:col>
      <xdr:colOff>0</xdr:colOff>
      <xdr:row>108</xdr:row>
      <xdr:rowOff>0</xdr:rowOff>
    </xdr:to>
    <xdr:sp>
      <xdr:nvSpPr>
        <xdr:cNvPr id="31" name="Line 31"/>
        <xdr:cNvSpPr>
          <a:spLocks/>
        </xdr:cNvSpPr>
      </xdr:nvSpPr>
      <xdr:spPr>
        <a:xfrm>
          <a:off x="2657475" y="17706975"/>
          <a:ext cx="23241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118</xdr:row>
      <xdr:rowOff>9525</xdr:rowOff>
    </xdr:from>
    <xdr:to>
      <xdr:col>3</xdr:col>
      <xdr:colOff>0</xdr:colOff>
      <xdr:row>118</xdr:row>
      <xdr:rowOff>9525</xdr:rowOff>
    </xdr:to>
    <xdr:sp>
      <xdr:nvSpPr>
        <xdr:cNvPr id="32" name="Line 32"/>
        <xdr:cNvSpPr>
          <a:spLocks/>
        </xdr:cNvSpPr>
      </xdr:nvSpPr>
      <xdr:spPr>
        <a:xfrm>
          <a:off x="2628900" y="19335750"/>
          <a:ext cx="23526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638175</xdr:colOff>
      <xdr:row>120</xdr:row>
      <xdr:rowOff>0</xdr:rowOff>
    </xdr:from>
    <xdr:to>
      <xdr:col>3</xdr:col>
      <xdr:colOff>0</xdr:colOff>
      <xdr:row>120</xdr:row>
      <xdr:rowOff>0</xdr:rowOff>
    </xdr:to>
    <xdr:sp>
      <xdr:nvSpPr>
        <xdr:cNvPr id="33" name="Line 33"/>
        <xdr:cNvSpPr>
          <a:spLocks/>
        </xdr:cNvSpPr>
      </xdr:nvSpPr>
      <xdr:spPr>
        <a:xfrm>
          <a:off x="2647950" y="19650075"/>
          <a:ext cx="23336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128</xdr:row>
      <xdr:rowOff>0</xdr:rowOff>
    </xdr:from>
    <xdr:to>
      <xdr:col>3</xdr:col>
      <xdr:colOff>0</xdr:colOff>
      <xdr:row>128</xdr:row>
      <xdr:rowOff>0</xdr:rowOff>
    </xdr:to>
    <xdr:sp>
      <xdr:nvSpPr>
        <xdr:cNvPr id="34" name="Line 34"/>
        <xdr:cNvSpPr>
          <a:spLocks/>
        </xdr:cNvSpPr>
      </xdr:nvSpPr>
      <xdr:spPr>
        <a:xfrm>
          <a:off x="2628900" y="20945475"/>
          <a:ext cx="23526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130</xdr:row>
      <xdr:rowOff>0</xdr:rowOff>
    </xdr:from>
    <xdr:to>
      <xdr:col>3</xdr:col>
      <xdr:colOff>0</xdr:colOff>
      <xdr:row>130</xdr:row>
      <xdr:rowOff>0</xdr:rowOff>
    </xdr:to>
    <xdr:sp>
      <xdr:nvSpPr>
        <xdr:cNvPr id="35" name="Line 35"/>
        <xdr:cNvSpPr>
          <a:spLocks/>
        </xdr:cNvSpPr>
      </xdr:nvSpPr>
      <xdr:spPr>
        <a:xfrm>
          <a:off x="2628900" y="21269325"/>
          <a:ext cx="23526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638175</xdr:colOff>
      <xdr:row>138</xdr:row>
      <xdr:rowOff>0</xdr:rowOff>
    </xdr:from>
    <xdr:to>
      <xdr:col>3</xdr:col>
      <xdr:colOff>0</xdr:colOff>
      <xdr:row>138</xdr:row>
      <xdr:rowOff>0</xdr:rowOff>
    </xdr:to>
    <xdr:sp>
      <xdr:nvSpPr>
        <xdr:cNvPr id="36" name="Line 36"/>
        <xdr:cNvSpPr>
          <a:spLocks/>
        </xdr:cNvSpPr>
      </xdr:nvSpPr>
      <xdr:spPr>
        <a:xfrm>
          <a:off x="2647950" y="22564725"/>
          <a:ext cx="23336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647700</xdr:colOff>
      <xdr:row>140</xdr:row>
      <xdr:rowOff>0</xdr:rowOff>
    </xdr:from>
    <xdr:to>
      <xdr:col>3</xdr:col>
      <xdr:colOff>0</xdr:colOff>
      <xdr:row>140</xdr:row>
      <xdr:rowOff>0</xdr:rowOff>
    </xdr:to>
    <xdr:sp>
      <xdr:nvSpPr>
        <xdr:cNvPr id="37" name="Line 37"/>
        <xdr:cNvSpPr>
          <a:spLocks/>
        </xdr:cNvSpPr>
      </xdr:nvSpPr>
      <xdr:spPr>
        <a:xfrm>
          <a:off x="2657475" y="22888575"/>
          <a:ext cx="23241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149</xdr:row>
      <xdr:rowOff>0</xdr:rowOff>
    </xdr:from>
    <xdr:to>
      <xdr:col>3</xdr:col>
      <xdr:colOff>0</xdr:colOff>
      <xdr:row>149</xdr:row>
      <xdr:rowOff>0</xdr:rowOff>
    </xdr:to>
    <xdr:sp>
      <xdr:nvSpPr>
        <xdr:cNvPr id="38" name="Line 39"/>
        <xdr:cNvSpPr>
          <a:spLocks/>
        </xdr:cNvSpPr>
      </xdr:nvSpPr>
      <xdr:spPr>
        <a:xfrm>
          <a:off x="2628900" y="24345900"/>
          <a:ext cx="23526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162</xdr:row>
      <xdr:rowOff>38100</xdr:rowOff>
    </xdr:from>
    <xdr:to>
      <xdr:col>8</xdr:col>
      <xdr:colOff>552450</xdr:colOff>
      <xdr:row>179</xdr:row>
      <xdr:rowOff>76200</xdr:rowOff>
    </xdr:to>
    <xdr:sp>
      <xdr:nvSpPr>
        <xdr:cNvPr id="39" name="TextBox 40"/>
        <xdr:cNvSpPr txBox="1">
          <a:spLocks noChangeArrowheads="1"/>
        </xdr:cNvSpPr>
      </xdr:nvSpPr>
      <xdr:spPr>
        <a:xfrm>
          <a:off x="133350" y="26527125"/>
          <a:ext cx="7924800" cy="2790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I Collegi "Attività tecnico/amministrative" comprendono:
     * tutto il personale degli uffici e tutto il personale dell'esercizio che svolge attività di ufficio, esclusi i Quadri, ad eccezione delle RSU
       "TRASPORTO REGIONALE BOLZANO" e "TRASPORTO REGIONALE ABRUZZO";
     * tutto il personale dei Poli Amministrativi e dei Ferrotel, esclusi i Quadri ed escluso il personale compreso nei Collegi "Esercizio 
       Trento" della RSU TRASPORTO REGIONALE BOLZANO,  "Esercizio Molise" della RSU TRASPORTO REGIONALE CAMPANIA e
       "Esercizio Basilicata" della RSU TRASPORTO REG.LE PUGLIA.
- I Collegi "Quadri" comprendono tutti i Quadri, di tutti i settori di attività, dipendenti dalle strutture ricadenti nella giurisdizione della RSU,
  ad eccezione:
    * dei Quadri del Collegio "Esercizio Trento" della RSU TRASPORTO REGIONALE BOLZANO,
    * dei Quadri del Collegio "Esercizio Molise" della RSU TRASPORTO REGIONALE CAMPANIA,
    * dei Quadri del Collegio "Esercizio Basilicata" della RSU TRASPORTO REGIONALE PUGLIA.
- Nelle RSU "TRASPORTO REGIONALE BOLZANO" e "TRASPORTO REGIONALE ABRUZZO", i Quadri sono ricompresi nei Collegi di
  relativa appartenenza.
- Il Collegi "Esercizio Trento" della RSU TRASPORTO REGIONALE BOLZANO, "Esercizio Molise" della RSU TRASPORTO REGIONA-
  LE CAMPANIA e "Esercizio Basilicata" della RSU TRASPORTO REGIONALE PUGLIA comprendono tutto il personale di esercizio 
  (condotta,  bordo, manutenzione corrente), compresi i Quadri, che opera in impianti ricadenti rispettivamente nella Provincia Autonoma
   di Trento e nelle Regioni Molise e Basilicata.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609600</xdr:colOff>
      <xdr:row>4</xdr:row>
      <xdr:rowOff>19050</xdr:rowOff>
    </xdr:from>
    <xdr:to>
      <xdr:col>2</xdr:col>
      <xdr:colOff>609600</xdr:colOff>
      <xdr:row>6</xdr:row>
      <xdr:rowOff>19050</xdr:rowOff>
    </xdr:to>
    <xdr:sp>
      <xdr:nvSpPr>
        <xdr:cNvPr id="1" name="Line 1"/>
        <xdr:cNvSpPr>
          <a:spLocks/>
        </xdr:cNvSpPr>
      </xdr:nvSpPr>
      <xdr:spPr>
        <a:xfrm>
          <a:off x="2847975" y="8858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609600</xdr:colOff>
      <xdr:row>11</xdr:row>
      <xdr:rowOff>19050</xdr:rowOff>
    </xdr:from>
    <xdr:to>
      <xdr:col>2</xdr:col>
      <xdr:colOff>609600</xdr:colOff>
      <xdr:row>13</xdr:row>
      <xdr:rowOff>19050</xdr:rowOff>
    </xdr:to>
    <xdr:sp>
      <xdr:nvSpPr>
        <xdr:cNvPr id="2" name="Line 3"/>
        <xdr:cNvSpPr>
          <a:spLocks/>
        </xdr:cNvSpPr>
      </xdr:nvSpPr>
      <xdr:spPr>
        <a:xfrm>
          <a:off x="2847975" y="20193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609600</xdr:colOff>
      <xdr:row>18</xdr:row>
      <xdr:rowOff>19050</xdr:rowOff>
    </xdr:from>
    <xdr:to>
      <xdr:col>2</xdr:col>
      <xdr:colOff>609600</xdr:colOff>
      <xdr:row>20</xdr:row>
      <xdr:rowOff>19050</xdr:rowOff>
    </xdr:to>
    <xdr:sp>
      <xdr:nvSpPr>
        <xdr:cNvPr id="3" name="Line 4"/>
        <xdr:cNvSpPr>
          <a:spLocks/>
        </xdr:cNvSpPr>
      </xdr:nvSpPr>
      <xdr:spPr>
        <a:xfrm>
          <a:off x="2847975" y="3152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609600</xdr:colOff>
      <xdr:row>36</xdr:row>
      <xdr:rowOff>19050</xdr:rowOff>
    </xdr:from>
    <xdr:to>
      <xdr:col>2</xdr:col>
      <xdr:colOff>609600</xdr:colOff>
      <xdr:row>38</xdr:row>
      <xdr:rowOff>19050</xdr:rowOff>
    </xdr:to>
    <xdr:sp>
      <xdr:nvSpPr>
        <xdr:cNvPr id="4" name="Line 5"/>
        <xdr:cNvSpPr>
          <a:spLocks/>
        </xdr:cNvSpPr>
      </xdr:nvSpPr>
      <xdr:spPr>
        <a:xfrm>
          <a:off x="2847975" y="60674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609600</xdr:colOff>
      <xdr:row>43</xdr:row>
      <xdr:rowOff>19050</xdr:rowOff>
    </xdr:from>
    <xdr:to>
      <xdr:col>2</xdr:col>
      <xdr:colOff>609600</xdr:colOff>
      <xdr:row>45</xdr:row>
      <xdr:rowOff>19050</xdr:rowOff>
    </xdr:to>
    <xdr:sp>
      <xdr:nvSpPr>
        <xdr:cNvPr id="5" name="Line 6"/>
        <xdr:cNvSpPr>
          <a:spLocks/>
        </xdr:cNvSpPr>
      </xdr:nvSpPr>
      <xdr:spPr>
        <a:xfrm>
          <a:off x="2847975" y="72009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609600</xdr:colOff>
      <xdr:row>50</xdr:row>
      <xdr:rowOff>19050</xdr:rowOff>
    </xdr:from>
    <xdr:to>
      <xdr:col>2</xdr:col>
      <xdr:colOff>609600</xdr:colOff>
      <xdr:row>52</xdr:row>
      <xdr:rowOff>19050</xdr:rowOff>
    </xdr:to>
    <xdr:sp>
      <xdr:nvSpPr>
        <xdr:cNvPr id="6" name="Line 7"/>
        <xdr:cNvSpPr>
          <a:spLocks/>
        </xdr:cNvSpPr>
      </xdr:nvSpPr>
      <xdr:spPr>
        <a:xfrm>
          <a:off x="2847975" y="83343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609600</xdr:colOff>
      <xdr:row>43</xdr:row>
      <xdr:rowOff>19050</xdr:rowOff>
    </xdr:from>
    <xdr:to>
      <xdr:col>2</xdr:col>
      <xdr:colOff>609600</xdr:colOff>
      <xdr:row>45</xdr:row>
      <xdr:rowOff>19050</xdr:rowOff>
    </xdr:to>
    <xdr:sp>
      <xdr:nvSpPr>
        <xdr:cNvPr id="7" name="Line 8"/>
        <xdr:cNvSpPr>
          <a:spLocks/>
        </xdr:cNvSpPr>
      </xdr:nvSpPr>
      <xdr:spPr>
        <a:xfrm>
          <a:off x="2847975" y="72009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609600</xdr:colOff>
      <xdr:row>36</xdr:row>
      <xdr:rowOff>19050</xdr:rowOff>
    </xdr:from>
    <xdr:to>
      <xdr:col>2</xdr:col>
      <xdr:colOff>609600</xdr:colOff>
      <xdr:row>38</xdr:row>
      <xdr:rowOff>19050</xdr:rowOff>
    </xdr:to>
    <xdr:sp>
      <xdr:nvSpPr>
        <xdr:cNvPr id="8" name="Line 9"/>
        <xdr:cNvSpPr>
          <a:spLocks/>
        </xdr:cNvSpPr>
      </xdr:nvSpPr>
      <xdr:spPr>
        <a:xfrm>
          <a:off x="2847975" y="60674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609600</xdr:colOff>
      <xdr:row>36</xdr:row>
      <xdr:rowOff>19050</xdr:rowOff>
    </xdr:from>
    <xdr:to>
      <xdr:col>2</xdr:col>
      <xdr:colOff>609600</xdr:colOff>
      <xdr:row>38</xdr:row>
      <xdr:rowOff>19050</xdr:rowOff>
    </xdr:to>
    <xdr:sp>
      <xdr:nvSpPr>
        <xdr:cNvPr id="9" name="Line 10"/>
        <xdr:cNvSpPr>
          <a:spLocks/>
        </xdr:cNvSpPr>
      </xdr:nvSpPr>
      <xdr:spPr>
        <a:xfrm>
          <a:off x="2847975" y="60674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609600</xdr:colOff>
      <xdr:row>18</xdr:row>
      <xdr:rowOff>19050</xdr:rowOff>
    </xdr:from>
    <xdr:to>
      <xdr:col>2</xdr:col>
      <xdr:colOff>609600</xdr:colOff>
      <xdr:row>20</xdr:row>
      <xdr:rowOff>19050</xdr:rowOff>
    </xdr:to>
    <xdr:sp>
      <xdr:nvSpPr>
        <xdr:cNvPr id="10" name="Line 11"/>
        <xdr:cNvSpPr>
          <a:spLocks/>
        </xdr:cNvSpPr>
      </xdr:nvSpPr>
      <xdr:spPr>
        <a:xfrm>
          <a:off x="2847975" y="3152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609600</xdr:colOff>
      <xdr:row>18</xdr:row>
      <xdr:rowOff>19050</xdr:rowOff>
    </xdr:from>
    <xdr:to>
      <xdr:col>2</xdr:col>
      <xdr:colOff>609600</xdr:colOff>
      <xdr:row>20</xdr:row>
      <xdr:rowOff>19050</xdr:rowOff>
    </xdr:to>
    <xdr:sp>
      <xdr:nvSpPr>
        <xdr:cNvPr id="11" name="Line 12"/>
        <xdr:cNvSpPr>
          <a:spLocks/>
        </xdr:cNvSpPr>
      </xdr:nvSpPr>
      <xdr:spPr>
        <a:xfrm>
          <a:off x="2847975" y="3152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609600</xdr:colOff>
      <xdr:row>18</xdr:row>
      <xdr:rowOff>19050</xdr:rowOff>
    </xdr:from>
    <xdr:to>
      <xdr:col>2</xdr:col>
      <xdr:colOff>609600</xdr:colOff>
      <xdr:row>20</xdr:row>
      <xdr:rowOff>19050</xdr:rowOff>
    </xdr:to>
    <xdr:sp>
      <xdr:nvSpPr>
        <xdr:cNvPr id="12" name="Line 13"/>
        <xdr:cNvSpPr>
          <a:spLocks/>
        </xdr:cNvSpPr>
      </xdr:nvSpPr>
      <xdr:spPr>
        <a:xfrm>
          <a:off x="2847975" y="3152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609600</xdr:colOff>
      <xdr:row>11</xdr:row>
      <xdr:rowOff>19050</xdr:rowOff>
    </xdr:from>
    <xdr:to>
      <xdr:col>2</xdr:col>
      <xdr:colOff>609600</xdr:colOff>
      <xdr:row>13</xdr:row>
      <xdr:rowOff>19050</xdr:rowOff>
    </xdr:to>
    <xdr:sp>
      <xdr:nvSpPr>
        <xdr:cNvPr id="13" name="Line 14"/>
        <xdr:cNvSpPr>
          <a:spLocks/>
        </xdr:cNvSpPr>
      </xdr:nvSpPr>
      <xdr:spPr>
        <a:xfrm>
          <a:off x="2847975" y="20193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609600</xdr:colOff>
      <xdr:row>11</xdr:row>
      <xdr:rowOff>19050</xdr:rowOff>
    </xdr:from>
    <xdr:to>
      <xdr:col>2</xdr:col>
      <xdr:colOff>609600</xdr:colOff>
      <xdr:row>13</xdr:row>
      <xdr:rowOff>19050</xdr:rowOff>
    </xdr:to>
    <xdr:sp>
      <xdr:nvSpPr>
        <xdr:cNvPr id="14" name="Line 15"/>
        <xdr:cNvSpPr>
          <a:spLocks/>
        </xdr:cNvSpPr>
      </xdr:nvSpPr>
      <xdr:spPr>
        <a:xfrm>
          <a:off x="2847975" y="20193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609600</xdr:colOff>
      <xdr:row>11</xdr:row>
      <xdr:rowOff>19050</xdr:rowOff>
    </xdr:from>
    <xdr:to>
      <xdr:col>2</xdr:col>
      <xdr:colOff>609600</xdr:colOff>
      <xdr:row>13</xdr:row>
      <xdr:rowOff>19050</xdr:rowOff>
    </xdr:to>
    <xdr:sp>
      <xdr:nvSpPr>
        <xdr:cNvPr id="15" name="Line 16"/>
        <xdr:cNvSpPr>
          <a:spLocks/>
        </xdr:cNvSpPr>
      </xdr:nvSpPr>
      <xdr:spPr>
        <a:xfrm>
          <a:off x="2847975" y="20193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609600</xdr:colOff>
      <xdr:row>11</xdr:row>
      <xdr:rowOff>19050</xdr:rowOff>
    </xdr:from>
    <xdr:to>
      <xdr:col>2</xdr:col>
      <xdr:colOff>609600</xdr:colOff>
      <xdr:row>13</xdr:row>
      <xdr:rowOff>19050</xdr:rowOff>
    </xdr:to>
    <xdr:sp>
      <xdr:nvSpPr>
        <xdr:cNvPr id="16" name="Line 17"/>
        <xdr:cNvSpPr>
          <a:spLocks/>
        </xdr:cNvSpPr>
      </xdr:nvSpPr>
      <xdr:spPr>
        <a:xfrm>
          <a:off x="2847975" y="20193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609600</xdr:colOff>
      <xdr:row>11</xdr:row>
      <xdr:rowOff>19050</xdr:rowOff>
    </xdr:from>
    <xdr:to>
      <xdr:col>2</xdr:col>
      <xdr:colOff>609600</xdr:colOff>
      <xdr:row>13</xdr:row>
      <xdr:rowOff>19050</xdr:rowOff>
    </xdr:to>
    <xdr:sp>
      <xdr:nvSpPr>
        <xdr:cNvPr id="17" name="Line 18"/>
        <xdr:cNvSpPr>
          <a:spLocks/>
        </xdr:cNvSpPr>
      </xdr:nvSpPr>
      <xdr:spPr>
        <a:xfrm>
          <a:off x="2847975" y="20193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609600</xdr:colOff>
      <xdr:row>11</xdr:row>
      <xdr:rowOff>19050</xdr:rowOff>
    </xdr:from>
    <xdr:to>
      <xdr:col>2</xdr:col>
      <xdr:colOff>609600</xdr:colOff>
      <xdr:row>13</xdr:row>
      <xdr:rowOff>19050</xdr:rowOff>
    </xdr:to>
    <xdr:sp>
      <xdr:nvSpPr>
        <xdr:cNvPr id="18" name="Line 19"/>
        <xdr:cNvSpPr>
          <a:spLocks/>
        </xdr:cNvSpPr>
      </xdr:nvSpPr>
      <xdr:spPr>
        <a:xfrm>
          <a:off x="2847975" y="20193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609600</xdr:colOff>
      <xdr:row>11</xdr:row>
      <xdr:rowOff>19050</xdr:rowOff>
    </xdr:from>
    <xdr:to>
      <xdr:col>2</xdr:col>
      <xdr:colOff>609600</xdr:colOff>
      <xdr:row>13</xdr:row>
      <xdr:rowOff>19050</xdr:rowOff>
    </xdr:to>
    <xdr:sp>
      <xdr:nvSpPr>
        <xdr:cNvPr id="19" name="Line 20"/>
        <xdr:cNvSpPr>
          <a:spLocks/>
        </xdr:cNvSpPr>
      </xdr:nvSpPr>
      <xdr:spPr>
        <a:xfrm>
          <a:off x="2847975" y="20193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609600</xdr:colOff>
      <xdr:row>11</xdr:row>
      <xdr:rowOff>19050</xdr:rowOff>
    </xdr:from>
    <xdr:to>
      <xdr:col>2</xdr:col>
      <xdr:colOff>609600</xdr:colOff>
      <xdr:row>13</xdr:row>
      <xdr:rowOff>19050</xdr:rowOff>
    </xdr:to>
    <xdr:sp>
      <xdr:nvSpPr>
        <xdr:cNvPr id="20" name="Line 21"/>
        <xdr:cNvSpPr>
          <a:spLocks/>
        </xdr:cNvSpPr>
      </xdr:nvSpPr>
      <xdr:spPr>
        <a:xfrm>
          <a:off x="2847975" y="20193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647700</xdr:colOff>
      <xdr:row>82</xdr:row>
      <xdr:rowOff>9525</xdr:rowOff>
    </xdr:from>
    <xdr:to>
      <xdr:col>2</xdr:col>
      <xdr:colOff>647700</xdr:colOff>
      <xdr:row>84</xdr:row>
      <xdr:rowOff>19050</xdr:rowOff>
    </xdr:to>
    <xdr:sp>
      <xdr:nvSpPr>
        <xdr:cNvPr id="21" name="Line 22"/>
        <xdr:cNvSpPr>
          <a:spLocks/>
        </xdr:cNvSpPr>
      </xdr:nvSpPr>
      <xdr:spPr>
        <a:xfrm>
          <a:off x="2886075" y="13611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609600</xdr:colOff>
      <xdr:row>88</xdr:row>
      <xdr:rowOff>19050</xdr:rowOff>
    </xdr:from>
    <xdr:to>
      <xdr:col>2</xdr:col>
      <xdr:colOff>609600</xdr:colOff>
      <xdr:row>90</xdr:row>
      <xdr:rowOff>19050</xdr:rowOff>
    </xdr:to>
    <xdr:sp>
      <xdr:nvSpPr>
        <xdr:cNvPr id="22" name="Line 23"/>
        <xdr:cNvSpPr>
          <a:spLocks/>
        </xdr:cNvSpPr>
      </xdr:nvSpPr>
      <xdr:spPr>
        <a:xfrm>
          <a:off x="2847975" y="145923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609600</xdr:colOff>
      <xdr:row>88</xdr:row>
      <xdr:rowOff>19050</xdr:rowOff>
    </xdr:from>
    <xdr:to>
      <xdr:col>2</xdr:col>
      <xdr:colOff>609600</xdr:colOff>
      <xdr:row>90</xdr:row>
      <xdr:rowOff>19050</xdr:rowOff>
    </xdr:to>
    <xdr:sp>
      <xdr:nvSpPr>
        <xdr:cNvPr id="23" name="Line 24"/>
        <xdr:cNvSpPr>
          <a:spLocks/>
        </xdr:cNvSpPr>
      </xdr:nvSpPr>
      <xdr:spPr>
        <a:xfrm>
          <a:off x="2847975" y="145923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609600</xdr:colOff>
      <xdr:row>5</xdr:row>
      <xdr:rowOff>9525</xdr:rowOff>
    </xdr:from>
    <xdr:to>
      <xdr:col>3</xdr:col>
      <xdr:colOff>0</xdr:colOff>
      <xdr:row>5</xdr:row>
      <xdr:rowOff>9525</xdr:rowOff>
    </xdr:to>
    <xdr:sp>
      <xdr:nvSpPr>
        <xdr:cNvPr id="24" name="Line 25"/>
        <xdr:cNvSpPr>
          <a:spLocks/>
        </xdr:cNvSpPr>
      </xdr:nvSpPr>
      <xdr:spPr>
        <a:xfrm>
          <a:off x="2847975" y="1038225"/>
          <a:ext cx="24288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609600</xdr:colOff>
      <xdr:row>12</xdr:row>
      <xdr:rowOff>0</xdr:rowOff>
    </xdr:from>
    <xdr:to>
      <xdr:col>3</xdr:col>
      <xdr:colOff>0</xdr:colOff>
      <xdr:row>12</xdr:row>
      <xdr:rowOff>0</xdr:rowOff>
    </xdr:to>
    <xdr:sp>
      <xdr:nvSpPr>
        <xdr:cNvPr id="25" name="Line 26"/>
        <xdr:cNvSpPr>
          <a:spLocks/>
        </xdr:cNvSpPr>
      </xdr:nvSpPr>
      <xdr:spPr>
        <a:xfrm>
          <a:off x="2847975" y="2162175"/>
          <a:ext cx="24288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638175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26" name="Line 27"/>
        <xdr:cNvSpPr>
          <a:spLocks/>
        </xdr:cNvSpPr>
      </xdr:nvSpPr>
      <xdr:spPr>
        <a:xfrm>
          <a:off x="2876550" y="3295650"/>
          <a:ext cx="24003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638175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27" name="Line 28"/>
        <xdr:cNvSpPr>
          <a:spLocks/>
        </xdr:cNvSpPr>
      </xdr:nvSpPr>
      <xdr:spPr>
        <a:xfrm>
          <a:off x="2876550" y="6210300"/>
          <a:ext cx="24003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609600</xdr:colOff>
      <xdr:row>44</xdr:row>
      <xdr:rowOff>0</xdr:rowOff>
    </xdr:from>
    <xdr:to>
      <xdr:col>3</xdr:col>
      <xdr:colOff>0</xdr:colOff>
      <xdr:row>44</xdr:row>
      <xdr:rowOff>0</xdr:rowOff>
    </xdr:to>
    <xdr:sp>
      <xdr:nvSpPr>
        <xdr:cNvPr id="28" name="Line 29"/>
        <xdr:cNvSpPr>
          <a:spLocks/>
        </xdr:cNvSpPr>
      </xdr:nvSpPr>
      <xdr:spPr>
        <a:xfrm>
          <a:off x="2847975" y="7343775"/>
          <a:ext cx="24288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29" name="Line 30"/>
        <xdr:cNvSpPr>
          <a:spLocks/>
        </xdr:cNvSpPr>
      </xdr:nvSpPr>
      <xdr:spPr>
        <a:xfrm>
          <a:off x="2857500" y="847725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647700</xdr:colOff>
      <xdr:row>83</xdr:row>
      <xdr:rowOff>0</xdr:rowOff>
    </xdr:from>
    <xdr:to>
      <xdr:col>3</xdr:col>
      <xdr:colOff>0</xdr:colOff>
      <xdr:row>83</xdr:row>
      <xdr:rowOff>0</xdr:rowOff>
    </xdr:to>
    <xdr:sp>
      <xdr:nvSpPr>
        <xdr:cNvPr id="30" name="Line 32"/>
        <xdr:cNvSpPr>
          <a:spLocks/>
        </xdr:cNvSpPr>
      </xdr:nvSpPr>
      <xdr:spPr>
        <a:xfrm>
          <a:off x="2886075" y="1376362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609600</xdr:colOff>
      <xdr:row>89</xdr:row>
      <xdr:rowOff>0</xdr:rowOff>
    </xdr:from>
    <xdr:to>
      <xdr:col>3</xdr:col>
      <xdr:colOff>0</xdr:colOff>
      <xdr:row>89</xdr:row>
      <xdr:rowOff>0</xdr:rowOff>
    </xdr:to>
    <xdr:sp>
      <xdr:nvSpPr>
        <xdr:cNvPr id="31" name="Line 33"/>
        <xdr:cNvSpPr>
          <a:spLocks/>
        </xdr:cNvSpPr>
      </xdr:nvSpPr>
      <xdr:spPr>
        <a:xfrm>
          <a:off x="2847975" y="14735175"/>
          <a:ext cx="24288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102</xdr:row>
      <xdr:rowOff>76200</xdr:rowOff>
    </xdr:from>
    <xdr:to>
      <xdr:col>8</xdr:col>
      <xdr:colOff>381000</xdr:colOff>
      <xdr:row>118</xdr:row>
      <xdr:rowOff>76200</xdr:rowOff>
    </xdr:to>
    <xdr:sp>
      <xdr:nvSpPr>
        <xdr:cNvPr id="32" name="TextBox 39"/>
        <xdr:cNvSpPr txBox="1">
          <a:spLocks noChangeArrowheads="1"/>
        </xdr:cNvSpPr>
      </xdr:nvSpPr>
      <xdr:spPr>
        <a:xfrm>
          <a:off x="161925" y="16954500"/>
          <a:ext cx="788670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I Collegi "Attività tecnico/amministrative" comprendono:
     * tutto il personale degli uffici e tutto il personale dell'esercizio che svolge attività di ufficio, compreso il personale degli Staff di Zona 
       Territoriale ove presenti, 
       esclusi i Quadri;
     * gli staff delle strutture c.li sul territorio non diversamente articolate;
     * tutto il personale dei Poli Gestionali e dei Ferrotel, esclusi i Quadri ed escluso il personale compreso nei Collegi "Cargo Trentino-Alto 
       Adige" della RSU CARGO VERONA e "Cargo Abruzzo" e "Cargo Umbria" della RSU CARGO ANCONA.
- I Collegi "Quadri" comprendono tutti i Quadri, di tutti i settori di attività, dipendenti dalle strutture ricadenti nella giurisdizione della RSU, ad
  eccezione:
    * dei Quadri del Collegio "Cargo Trentino-Alto Adige" della RSU CARGO VERONA,
    * dei Quadri dei Collegi "Cargo Abruzzo" e "Cargo Umbria" della RSU CARGO ANCONA.
- Il Collegio "Cargo Trentino-Alto Adige" della RSU CARGO VERONA comprende tutto il personale (condotta, vendita, attività tecnico/am-
  ministrative e quadri) dipendente da impianti della Regione Trentino-Alto Adige.
- I Collegi "Cargo Abruzzo" e "Cargo Umbria" della RSU CARGO ANCONA comprendono tutto il personale (condotta, vendita, attività tec-
  nico/amm.ve e quadri) dipendente, rispettivamente, da impianti delle Regioni Abruzzo e Umbria.</a:t>
          </a:r>
        </a:p>
      </xdr:txBody>
    </xdr:sp>
    <xdr:clientData/>
  </xdr:twoCellAnchor>
  <xdr:twoCellAnchor>
    <xdr:from>
      <xdr:col>2</xdr:col>
      <xdr:colOff>704850</xdr:colOff>
      <xdr:row>70</xdr:row>
      <xdr:rowOff>0</xdr:rowOff>
    </xdr:from>
    <xdr:to>
      <xdr:col>2</xdr:col>
      <xdr:colOff>704850</xdr:colOff>
      <xdr:row>72</xdr:row>
      <xdr:rowOff>0</xdr:rowOff>
    </xdr:to>
    <xdr:sp>
      <xdr:nvSpPr>
        <xdr:cNvPr id="33" name="Line 43"/>
        <xdr:cNvSpPr>
          <a:spLocks/>
        </xdr:cNvSpPr>
      </xdr:nvSpPr>
      <xdr:spPr>
        <a:xfrm>
          <a:off x="2943225" y="116586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704850</xdr:colOff>
      <xdr:row>71</xdr:row>
      <xdr:rowOff>0</xdr:rowOff>
    </xdr:from>
    <xdr:to>
      <xdr:col>3</xdr:col>
      <xdr:colOff>0</xdr:colOff>
      <xdr:row>71</xdr:row>
      <xdr:rowOff>0</xdr:rowOff>
    </xdr:to>
    <xdr:sp>
      <xdr:nvSpPr>
        <xdr:cNvPr id="34" name="Line 44"/>
        <xdr:cNvSpPr>
          <a:spLocks/>
        </xdr:cNvSpPr>
      </xdr:nvSpPr>
      <xdr:spPr>
        <a:xfrm>
          <a:off x="2943225" y="11820525"/>
          <a:ext cx="233362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5"/>
  <sheetViews>
    <sheetView workbookViewId="0" topLeftCell="A1">
      <selection activeCell="K194" sqref="K194"/>
    </sheetView>
  </sheetViews>
  <sheetFormatPr defaultColWidth="9.140625" defaultRowHeight="12.75"/>
  <cols>
    <col min="1" max="1" width="4.57421875" style="0" customWidth="1"/>
    <col min="2" max="2" width="25.7109375" style="13" customWidth="1"/>
    <col min="3" max="3" width="32.28125" style="13" customWidth="1"/>
    <col min="4" max="4" width="2.57421875" style="144" customWidth="1"/>
    <col min="5" max="5" width="8.140625" style="0" customWidth="1"/>
    <col min="6" max="6" width="6.421875" style="35" customWidth="1"/>
    <col min="7" max="7" width="1.28515625" style="176" customWidth="1"/>
  </cols>
  <sheetData>
    <row r="1" spans="2:3" ht="15.75">
      <c r="B1" s="168" t="s">
        <v>199</v>
      </c>
      <c r="C1" s="168"/>
    </row>
    <row r="2" spans="1:7" ht="9" customHeight="1" thickBot="1">
      <c r="A2" s="2"/>
      <c r="F2"/>
      <c r="G2" s="13"/>
    </row>
    <row r="3" spans="1:7" ht="14.25" customHeight="1" thickTop="1">
      <c r="A3" s="278" t="s">
        <v>291</v>
      </c>
      <c r="B3" s="169" t="s">
        <v>0</v>
      </c>
      <c r="C3" s="171" t="s">
        <v>1</v>
      </c>
      <c r="D3" s="195"/>
      <c r="E3" s="282" t="s">
        <v>248</v>
      </c>
      <c r="F3" s="280" t="s">
        <v>249</v>
      </c>
      <c r="G3" s="177"/>
    </row>
    <row r="4" spans="1:7" ht="26.25" customHeight="1">
      <c r="A4" s="279"/>
      <c r="B4" s="170"/>
      <c r="C4" s="172"/>
      <c r="D4" s="195"/>
      <c r="E4" s="283"/>
      <c r="F4" s="281"/>
      <c r="G4" s="178"/>
    </row>
    <row r="5" spans="1:7" ht="13.5">
      <c r="A5" s="129"/>
      <c r="B5" s="275" t="s">
        <v>2</v>
      </c>
      <c r="C5" s="78" t="s">
        <v>87</v>
      </c>
      <c r="D5" s="195"/>
      <c r="E5" s="56">
        <v>3</v>
      </c>
      <c r="F5" s="8">
        <v>1</v>
      </c>
      <c r="G5" s="173"/>
    </row>
    <row r="6" spans="1:7" ht="13.5">
      <c r="A6" s="130"/>
      <c r="B6" s="276"/>
      <c r="C6" s="125" t="s">
        <v>3</v>
      </c>
      <c r="D6" s="195"/>
      <c r="E6" s="39">
        <v>3</v>
      </c>
      <c r="F6" s="164">
        <v>1</v>
      </c>
      <c r="G6" s="174"/>
    </row>
    <row r="7" spans="1:8" ht="13.5">
      <c r="A7" s="130">
        <v>1</v>
      </c>
      <c r="B7" s="276"/>
      <c r="C7" s="125" t="s">
        <v>316</v>
      </c>
      <c r="D7" s="195"/>
      <c r="E7" s="152">
        <v>9</v>
      </c>
      <c r="F7" s="164">
        <v>2</v>
      </c>
      <c r="G7" s="174"/>
      <c r="H7" s="144" t="s">
        <v>372</v>
      </c>
    </row>
    <row r="8" spans="1:8" ht="13.5">
      <c r="A8" s="130"/>
      <c r="B8" s="276"/>
      <c r="C8" s="125" t="s">
        <v>317</v>
      </c>
      <c r="D8" s="195"/>
      <c r="E8" s="39">
        <v>9</v>
      </c>
      <c r="F8" s="183">
        <v>2</v>
      </c>
      <c r="G8" s="174"/>
      <c r="H8" s="144" t="s">
        <v>373</v>
      </c>
    </row>
    <row r="9" spans="1:7" ht="13.5">
      <c r="A9" s="131"/>
      <c r="B9" s="277"/>
      <c r="C9" s="40" t="s">
        <v>200</v>
      </c>
      <c r="D9" s="195"/>
      <c r="E9" s="67">
        <f>SUM(E5:E8)</f>
        <v>24</v>
      </c>
      <c r="F9" s="68">
        <f>SUM(F5:F8)</f>
        <v>6</v>
      </c>
      <c r="G9" s="173"/>
    </row>
    <row r="10" spans="1:8" ht="13.5">
      <c r="A10" s="129"/>
      <c r="B10" s="275" t="s">
        <v>5</v>
      </c>
      <c r="C10" s="41" t="s">
        <v>6</v>
      </c>
      <c r="D10" s="195"/>
      <c r="E10" s="57">
        <v>3</v>
      </c>
      <c r="F10" s="8">
        <v>1</v>
      </c>
      <c r="G10" s="173"/>
      <c r="H10" s="144"/>
    </row>
    <row r="11" spans="1:8" ht="13.5">
      <c r="A11" s="130"/>
      <c r="B11" s="166"/>
      <c r="C11" s="23" t="s">
        <v>7</v>
      </c>
      <c r="D11" s="195"/>
      <c r="E11" s="39">
        <v>6</v>
      </c>
      <c r="F11" s="6">
        <v>2</v>
      </c>
      <c r="G11" s="173"/>
      <c r="H11" s="144"/>
    </row>
    <row r="12" spans="1:8" ht="13.5">
      <c r="A12" s="130">
        <v>2</v>
      </c>
      <c r="B12" s="166"/>
      <c r="C12" s="23" t="s">
        <v>4</v>
      </c>
      <c r="D12" s="195"/>
      <c r="E12" s="39">
        <v>6</v>
      </c>
      <c r="F12" s="6">
        <v>2</v>
      </c>
      <c r="G12" s="173"/>
      <c r="H12" s="144"/>
    </row>
    <row r="13" spans="1:8" ht="13.5">
      <c r="A13" s="130"/>
      <c r="B13" s="166"/>
      <c r="C13" s="23" t="s">
        <v>8</v>
      </c>
      <c r="D13" s="195"/>
      <c r="E13" s="39">
        <v>6</v>
      </c>
      <c r="F13" s="6">
        <v>2</v>
      </c>
      <c r="G13" s="173"/>
      <c r="H13" s="144"/>
    </row>
    <row r="14" spans="1:8" ht="13.5">
      <c r="A14" s="130"/>
      <c r="B14" s="166"/>
      <c r="C14" s="23" t="s">
        <v>9</v>
      </c>
      <c r="D14" s="195"/>
      <c r="E14" s="39">
        <v>6</v>
      </c>
      <c r="F14" s="6">
        <v>2</v>
      </c>
      <c r="G14" s="173"/>
      <c r="H14" s="144"/>
    </row>
    <row r="15" spans="1:8" ht="13.5">
      <c r="A15" s="130"/>
      <c r="B15" s="166"/>
      <c r="C15" s="24" t="s">
        <v>284</v>
      </c>
      <c r="D15" s="195"/>
      <c r="E15" s="39">
        <v>3</v>
      </c>
      <c r="F15" s="7"/>
      <c r="G15" s="173"/>
      <c r="H15" s="144"/>
    </row>
    <row r="16" spans="1:8" ht="13.5">
      <c r="A16" s="131"/>
      <c r="B16" s="167"/>
      <c r="C16" s="40" t="s">
        <v>200</v>
      </c>
      <c r="D16" s="195"/>
      <c r="E16" s="67">
        <f>SUM(E10:E15)</f>
        <v>30</v>
      </c>
      <c r="F16" s="68">
        <f>SUM(F10:F15)</f>
        <v>9</v>
      </c>
      <c r="G16" s="173"/>
      <c r="H16" s="144"/>
    </row>
    <row r="17" spans="1:8" ht="13.5">
      <c r="A17" s="129"/>
      <c r="B17" s="275" t="s">
        <v>10</v>
      </c>
      <c r="C17" s="25" t="s">
        <v>87</v>
      </c>
      <c r="D17" s="195"/>
      <c r="E17" s="57">
        <v>6</v>
      </c>
      <c r="F17" s="8">
        <v>1</v>
      </c>
      <c r="G17" s="173"/>
      <c r="H17" s="144"/>
    </row>
    <row r="18" spans="1:8" ht="13.5">
      <c r="A18" s="130"/>
      <c r="B18" s="276"/>
      <c r="C18" s="125" t="s">
        <v>3</v>
      </c>
      <c r="D18" s="195"/>
      <c r="E18" s="39">
        <v>3</v>
      </c>
      <c r="F18" s="164">
        <v>1</v>
      </c>
      <c r="G18" s="174"/>
      <c r="H18" s="144"/>
    </row>
    <row r="19" spans="1:8" ht="13.5">
      <c r="A19" s="130">
        <v>3</v>
      </c>
      <c r="B19" s="276"/>
      <c r="C19" s="125" t="s">
        <v>318</v>
      </c>
      <c r="D19" s="195"/>
      <c r="E19" s="152">
        <v>9</v>
      </c>
      <c r="F19" s="164">
        <v>2</v>
      </c>
      <c r="G19" s="174"/>
      <c r="H19" s="144" t="s">
        <v>374</v>
      </c>
    </row>
    <row r="20" spans="1:8" ht="13.5">
      <c r="A20" s="130"/>
      <c r="B20" s="276"/>
      <c r="C20" s="125" t="s">
        <v>343</v>
      </c>
      <c r="D20" s="195"/>
      <c r="E20" s="152">
        <v>6</v>
      </c>
      <c r="F20" s="164">
        <v>2</v>
      </c>
      <c r="G20" s="174"/>
      <c r="H20" s="144" t="s">
        <v>375</v>
      </c>
    </row>
    <row r="21" spans="1:8" ht="13.5">
      <c r="A21" s="130"/>
      <c r="B21" s="276"/>
      <c r="C21" s="125" t="s">
        <v>344</v>
      </c>
      <c r="D21" s="195"/>
      <c r="E21" s="39">
        <v>9</v>
      </c>
      <c r="F21" s="184">
        <v>2</v>
      </c>
      <c r="G21" s="174"/>
      <c r="H21" s="144" t="s">
        <v>376</v>
      </c>
    </row>
    <row r="22" spans="1:7" ht="13.5">
      <c r="A22" s="131"/>
      <c r="B22" s="277"/>
      <c r="C22" s="40" t="s">
        <v>200</v>
      </c>
      <c r="D22" s="195"/>
      <c r="E22" s="67">
        <f>SUM(E17:E21)</f>
        <v>33</v>
      </c>
      <c r="F22" s="68">
        <f>SUM(F17:F21)</f>
        <v>8</v>
      </c>
      <c r="G22" s="173"/>
    </row>
    <row r="23" spans="1:8" ht="13.5">
      <c r="A23" s="129"/>
      <c r="B23" s="275" t="s">
        <v>14</v>
      </c>
      <c r="C23" s="41" t="s">
        <v>6</v>
      </c>
      <c r="D23" s="195"/>
      <c r="E23" s="57">
        <v>3</v>
      </c>
      <c r="F23" s="8">
        <v>1</v>
      </c>
      <c r="G23" s="173"/>
      <c r="H23" s="144"/>
    </row>
    <row r="24" spans="1:8" ht="13.5">
      <c r="A24" s="130"/>
      <c r="B24" s="166"/>
      <c r="C24" s="23" t="s">
        <v>7</v>
      </c>
      <c r="D24" s="195"/>
      <c r="E24" s="39">
        <v>6</v>
      </c>
      <c r="F24" s="6">
        <v>2</v>
      </c>
      <c r="G24" s="173"/>
      <c r="H24" s="144"/>
    </row>
    <row r="25" spans="1:8" ht="13.5">
      <c r="A25" s="130">
        <v>4</v>
      </c>
      <c r="B25" s="166"/>
      <c r="C25" s="23" t="s">
        <v>11</v>
      </c>
      <c r="D25" s="195"/>
      <c r="E25" s="39">
        <v>6</v>
      </c>
      <c r="F25" s="6">
        <v>2</v>
      </c>
      <c r="G25" s="173"/>
      <c r="H25" s="144"/>
    </row>
    <row r="26" spans="1:8" ht="13.5">
      <c r="A26" s="130"/>
      <c r="B26" s="166"/>
      <c r="C26" s="23" t="s">
        <v>12</v>
      </c>
      <c r="D26" s="195"/>
      <c r="E26" s="39">
        <v>6</v>
      </c>
      <c r="F26" s="6">
        <v>2</v>
      </c>
      <c r="G26" s="173"/>
      <c r="H26" s="144"/>
    </row>
    <row r="27" spans="1:8" ht="13.5">
      <c r="A27" s="130"/>
      <c r="B27" s="166"/>
      <c r="C27" s="23" t="s">
        <v>13</v>
      </c>
      <c r="D27" s="195"/>
      <c r="E27" s="37">
        <v>6</v>
      </c>
      <c r="F27" s="6">
        <v>2</v>
      </c>
      <c r="G27" s="173"/>
      <c r="H27" s="144"/>
    </row>
    <row r="28" spans="1:8" ht="13.5">
      <c r="A28" s="130"/>
      <c r="B28" s="166"/>
      <c r="C28" s="24" t="s">
        <v>284</v>
      </c>
      <c r="D28" s="195"/>
      <c r="E28" s="56">
        <v>3</v>
      </c>
      <c r="F28" s="7"/>
      <c r="G28" s="173"/>
      <c r="H28" s="144"/>
    </row>
    <row r="29" spans="1:8" ht="13.5">
      <c r="A29" s="131"/>
      <c r="B29" s="167"/>
      <c r="C29" s="40" t="s">
        <v>200</v>
      </c>
      <c r="D29" s="195"/>
      <c r="E29" s="67">
        <f>SUM(E23:E28)</f>
        <v>30</v>
      </c>
      <c r="F29" s="68">
        <f>SUM(F23:F28)</f>
        <v>9</v>
      </c>
      <c r="G29" s="173"/>
      <c r="H29" s="144"/>
    </row>
    <row r="30" spans="1:8" ht="13.5">
      <c r="A30" s="129"/>
      <c r="B30" s="275" t="s">
        <v>15</v>
      </c>
      <c r="C30" s="78" t="s">
        <v>87</v>
      </c>
      <c r="D30" s="195"/>
      <c r="E30" s="57">
        <v>3</v>
      </c>
      <c r="F30" s="8">
        <v>1</v>
      </c>
      <c r="G30" s="173"/>
      <c r="H30" s="144"/>
    </row>
    <row r="31" spans="1:8" ht="13.5">
      <c r="A31" s="130">
        <v>5</v>
      </c>
      <c r="B31" s="166"/>
      <c r="C31" s="125" t="s">
        <v>3</v>
      </c>
      <c r="D31" s="195"/>
      <c r="E31" s="37">
        <v>3</v>
      </c>
      <c r="F31" s="164">
        <v>1</v>
      </c>
      <c r="G31" s="174"/>
      <c r="H31" s="144"/>
    </row>
    <row r="32" spans="1:8" ht="13.5">
      <c r="A32" s="130"/>
      <c r="B32" s="166"/>
      <c r="C32" s="155" t="s">
        <v>319</v>
      </c>
      <c r="D32" s="195"/>
      <c r="E32" s="39">
        <v>9</v>
      </c>
      <c r="F32" s="184">
        <v>2</v>
      </c>
      <c r="G32" s="174"/>
      <c r="H32" s="144"/>
    </row>
    <row r="33" spans="1:8" ht="13.5">
      <c r="A33" s="131"/>
      <c r="B33" s="167"/>
      <c r="C33" s="40" t="s">
        <v>200</v>
      </c>
      <c r="D33" s="195"/>
      <c r="E33" s="67">
        <f>SUM(E30:E32)</f>
        <v>15</v>
      </c>
      <c r="F33" s="68">
        <f>SUM(F30:F32)</f>
        <v>4</v>
      </c>
      <c r="G33" s="173"/>
      <c r="H33" s="144"/>
    </row>
    <row r="34" spans="1:8" ht="13.5">
      <c r="A34" s="129"/>
      <c r="B34" s="275" t="s">
        <v>16</v>
      </c>
      <c r="C34" s="41" t="s">
        <v>6</v>
      </c>
      <c r="D34" s="195"/>
      <c r="E34" s="57">
        <v>3</v>
      </c>
      <c r="F34" s="8">
        <v>1</v>
      </c>
      <c r="G34" s="173"/>
      <c r="H34" s="144"/>
    </row>
    <row r="35" spans="1:8" ht="13.5">
      <c r="A35" s="130"/>
      <c r="B35" s="166"/>
      <c r="C35" s="23" t="s">
        <v>7</v>
      </c>
      <c r="D35" s="195"/>
      <c r="E35" s="39">
        <v>6</v>
      </c>
      <c r="F35" s="164">
        <v>1</v>
      </c>
      <c r="G35" s="174"/>
      <c r="H35" s="144"/>
    </row>
    <row r="36" spans="1:8" ht="13.5">
      <c r="A36" s="130">
        <v>6</v>
      </c>
      <c r="B36" s="166"/>
      <c r="C36" s="23" t="s">
        <v>17</v>
      </c>
      <c r="D36" s="195"/>
      <c r="E36" s="39">
        <v>6</v>
      </c>
      <c r="F36" s="164">
        <v>1</v>
      </c>
      <c r="G36" s="174"/>
      <c r="H36" s="144"/>
    </row>
    <row r="37" spans="1:8" ht="13.5">
      <c r="A37" s="130"/>
      <c r="B37" s="166"/>
      <c r="C37" s="23" t="s">
        <v>18</v>
      </c>
      <c r="D37" s="195"/>
      <c r="E37" s="39">
        <v>6</v>
      </c>
      <c r="F37" s="6">
        <v>2</v>
      </c>
      <c r="G37" s="173"/>
      <c r="H37" s="144"/>
    </row>
    <row r="38" spans="1:8" ht="13.5">
      <c r="A38" s="130"/>
      <c r="B38" s="166"/>
      <c r="C38" s="24" t="s">
        <v>284</v>
      </c>
      <c r="D38" s="195"/>
      <c r="E38" s="39">
        <v>3</v>
      </c>
      <c r="F38" s="7"/>
      <c r="G38" s="173"/>
      <c r="H38" s="144"/>
    </row>
    <row r="39" spans="1:8" ht="13.5">
      <c r="A39" s="131"/>
      <c r="B39" s="167"/>
      <c r="C39" s="40" t="s">
        <v>200</v>
      </c>
      <c r="D39" s="195"/>
      <c r="E39" s="67">
        <f>SUM(E34:E38)</f>
        <v>24</v>
      </c>
      <c r="F39" s="68">
        <f>SUM(F34:F38)</f>
        <v>5</v>
      </c>
      <c r="G39" s="173"/>
      <c r="H39" s="144"/>
    </row>
    <row r="40" spans="1:8" ht="13.5">
      <c r="A40" s="129"/>
      <c r="B40" s="275" t="s">
        <v>19</v>
      </c>
      <c r="C40" s="78" t="s">
        <v>87</v>
      </c>
      <c r="D40" s="195"/>
      <c r="E40" s="57">
        <v>3</v>
      </c>
      <c r="F40" s="8">
        <v>1</v>
      </c>
      <c r="G40" s="173"/>
      <c r="H40" s="144"/>
    </row>
    <row r="41" spans="1:8" ht="13.5">
      <c r="A41" s="130">
        <v>7</v>
      </c>
      <c r="B41" s="166"/>
      <c r="C41" s="155" t="s">
        <v>3</v>
      </c>
      <c r="D41" s="195"/>
      <c r="E41" s="37">
        <v>3</v>
      </c>
      <c r="F41" s="164">
        <v>1</v>
      </c>
      <c r="G41" s="174"/>
      <c r="H41" s="144"/>
    </row>
    <row r="42" spans="1:8" ht="13.5">
      <c r="A42" s="130"/>
      <c r="B42" s="166"/>
      <c r="C42" s="155" t="s">
        <v>320</v>
      </c>
      <c r="D42" s="195"/>
      <c r="E42" s="152">
        <v>6</v>
      </c>
      <c r="F42" s="184">
        <v>2</v>
      </c>
      <c r="G42" s="174"/>
      <c r="H42" s="144"/>
    </row>
    <row r="43" spans="1:8" ht="13.5">
      <c r="A43" s="131"/>
      <c r="B43" s="167"/>
      <c r="C43" s="40" t="s">
        <v>200</v>
      </c>
      <c r="D43" s="195"/>
      <c r="E43" s="67">
        <f>SUM(E40:E42)</f>
        <v>12</v>
      </c>
      <c r="F43" s="68">
        <f>SUM(F40:F42)</f>
        <v>4</v>
      </c>
      <c r="G43" s="173"/>
      <c r="H43" s="144"/>
    </row>
    <row r="44" spans="1:8" ht="13.5">
      <c r="A44" s="129"/>
      <c r="B44" s="275" t="s">
        <v>20</v>
      </c>
      <c r="C44" s="25" t="s">
        <v>6</v>
      </c>
      <c r="D44" s="195"/>
      <c r="E44" s="57">
        <v>3</v>
      </c>
      <c r="F44" s="8">
        <v>1</v>
      </c>
      <c r="G44" s="173"/>
      <c r="H44" s="144"/>
    </row>
    <row r="45" spans="1:8" ht="13.5">
      <c r="A45" s="130"/>
      <c r="B45" s="276"/>
      <c r="C45" s="24" t="s">
        <v>7</v>
      </c>
      <c r="D45" s="195"/>
      <c r="E45" s="37">
        <v>3</v>
      </c>
      <c r="F45" s="164">
        <v>1</v>
      </c>
      <c r="G45" s="174"/>
      <c r="H45" s="144"/>
    </row>
    <row r="46" spans="1:8" ht="13.5">
      <c r="A46" s="130">
        <v>8</v>
      </c>
      <c r="B46" s="276"/>
      <c r="C46" s="23" t="s">
        <v>21</v>
      </c>
      <c r="D46" s="195"/>
      <c r="E46" s="39">
        <v>6</v>
      </c>
      <c r="F46" s="164">
        <v>1</v>
      </c>
      <c r="G46" s="174"/>
      <c r="H46" s="144"/>
    </row>
    <row r="47" spans="1:8" ht="13.5">
      <c r="A47" s="130"/>
      <c r="B47" s="276"/>
      <c r="C47" s="24" t="s">
        <v>22</v>
      </c>
      <c r="D47" s="195"/>
      <c r="E47" s="37">
        <v>3</v>
      </c>
      <c r="F47" s="164">
        <v>1</v>
      </c>
      <c r="G47" s="174"/>
      <c r="H47" s="144"/>
    </row>
    <row r="48" spans="1:8" ht="13.5">
      <c r="A48" s="130"/>
      <c r="B48" s="276"/>
      <c r="C48" s="24" t="s">
        <v>284</v>
      </c>
      <c r="D48" s="195"/>
      <c r="E48" s="39">
        <v>3</v>
      </c>
      <c r="F48" s="163"/>
      <c r="G48" s="174"/>
      <c r="H48" s="144"/>
    </row>
    <row r="49" spans="1:8" ht="13.5">
      <c r="A49" s="131"/>
      <c r="B49" s="277"/>
      <c r="C49" s="40" t="s">
        <v>200</v>
      </c>
      <c r="D49" s="195"/>
      <c r="E49" s="67">
        <f>SUM(E44:E48)</f>
        <v>18</v>
      </c>
      <c r="F49" s="68">
        <f>SUM(F44:F48)</f>
        <v>4</v>
      </c>
      <c r="G49" s="173"/>
      <c r="H49" s="144"/>
    </row>
    <row r="50" spans="1:8" ht="13.5">
      <c r="A50" s="129"/>
      <c r="B50" s="275" t="s">
        <v>23</v>
      </c>
      <c r="C50" s="78" t="s">
        <v>87</v>
      </c>
      <c r="D50" s="195"/>
      <c r="E50" s="57">
        <v>3</v>
      </c>
      <c r="F50" s="8">
        <v>1</v>
      </c>
      <c r="G50" s="173"/>
      <c r="H50" s="144"/>
    </row>
    <row r="51" spans="1:8" ht="13.5">
      <c r="A51" s="130">
        <v>9</v>
      </c>
      <c r="B51" s="166"/>
      <c r="C51" s="125" t="s">
        <v>3</v>
      </c>
      <c r="D51" s="195"/>
      <c r="E51" s="39">
        <v>3</v>
      </c>
      <c r="F51" s="52">
        <v>1</v>
      </c>
      <c r="G51" s="179"/>
      <c r="H51" s="144"/>
    </row>
    <row r="52" spans="1:8" ht="13.5">
      <c r="A52" s="130"/>
      <c r="B52" s="166"/>
      <c r="C52" s="155" t="s">
        <v>321</v>
      </c>
      <c r="D52" s="195"/>
      <c r="E52" s="152">
        <v>6</v>
      </c>
      <c r="F52" s="184">
        <v>2</v>
      </c>
      <c r="G52" s="174"/>
      <c r="H52" s="144"/>
    </row>
    <row r="53" spans="1:8" ht="13.5">
      <c r="A53" s="131"/>
      <c r="B53" s="167"/>
      <c r="C53" s="40" t="s">
        <v>200</v>
      </c>
      <c r="D53" s="195"/>
      <c r="E53" s="67">
        <f>SUM(E50:E52)</f>
        <v>12</v>
      </c>
      <c r="F53" s="68">
        <f>SUM(F50:F52)</f>
        <v>4</v>
      </c>
      <c r="G53" s="173"/>
      <c r="H53" s="144"/>
    </row>
    <row r="54" spans="1:8" ht="13.5">
      <c r="A54" s="129"/>
      <c r="B54" s="276" t="s">
        <v>24</v>
      </c>
      <c r="C54" s="25" t="s">
        <v>6</v>
      </c>
      <c r="D54" s="195"/>
      <c r="E54" s="56">
        <v>3</v>
      </c>
      <c r="F54" s="8">
        <v>1</v>
      </c>
      <c r="G54" s="173"/>
      <c r="H54" s="144"/>
    </row>
    <row r="55" spans="1:8" ht="13.5">
      <c r="A55" s="130">
        <v>10</v>
      </c>
      <c r="B55" s="276"/>
      <c r="C55" s="23" t="s">
        <v>7</v>
      </c>
      <c r="D55" s="195"/>
      <c r="E55" s="39">
        <v>6</v>
      </c>
      <c r="F55" s="6">
        <v>2</v>
      </c>
      <c r="G55" s="173"/>
      <c r="H55" s="144"/>
    </row>
    <row r="56" spans="1:8" ht="13.5">
      <c r="A56" s="130"/>
      <c r="B56" s="276"/>
      <c r="C56" s="24" t="s">
        <v>284</v>
      </c>
      <c r="D56" s="195"/>
      <c r="E56" s="39">
        <v>3</v>
      </c>
      <c r="F56" s="7"/>
      <c r="G56" s="173"/>
      <c r="H56" s="144"/>
    </row>
    <row r="57" spans="1:8" ht="13.5">
      <c r="A57" s="131"/>
      <c r="B57" s="277"/>
      <c r="C57" s="40" t="s">
        <v>200</v>
      </c>
      <c r="D57" s="195"/>
      <c r="E57" s="67">
        <f>SUM(E54:E56)</f>
        <v>12</v>
      </c>
      <c r="F57" s="68">
        <f>SUM(F54:F56)</f>
        <v>3</v>
      </c>
      <c r="G57" s="173"/>
      <c r="H57" s="144"/>
    </row>
    <row r="58" spans="1:8" ht="13.5">
      <c r="A58" s="129"/>
      <c r="B58" s="275" t="s">
        <v>25</v>
      </c>
      <c r="C58" s="78" t="s">
        <v>87</v>
      </c>
      <c r="D58" s="195"/>
      <c r="E58" s="57">
        <v>3</v>
      </c>
      <c r="F58" s="8">
        <v>1</v>
      </c>
      <c r="G58" s="173"/>
      <c r="H58" s="144"/>
    </row>
    <row r="59" spans="1:8" ht="13.5">
      <c r="A59" s="130">
        <v>11</v>
      </c>
      <c r="B59" s="166"/>
      <c r="C59" s="125" t="s">
        <v>3</v>
      </c>
      <c r="D59" s="195"/>
      <c r="E59" s="39">
        <v>3</v>
      </c>
      <c r="F59" s="6">
        <v>1</v>
      </c>
      <c r="G59" s="173"/>
      <c r="H59" s="144"/>
    </row>
    <row r="60" spans="1:8" ht="13.5">
      <c r="A60" s="130"/>
      <c r="B60" s="166"/>
      <c r="C60" s="125" t="s">
        <v>26</v>
      </c>
      <c r="D60" s="195"/>
      <c r="E60" s="39">
        <v>6</v>
      </c>
      <c r="F60" s="6">
        <v>1</v>
      </c>
      <c r="G60" s="173"/>
      <c r="H60" s="144"/>
    </row>
    <row r="61" spans="1:8" ht="13.5">
      <c r="A61" s="130"/>
      <c r="B61" s="166"/>
      <c r="C61" s="155" t="s">
        <v>27</v>
      </c>
      <c r="D61" s="195"/>
      <c r="E61" s="37">
        <v>3</v>
      </c>
      <c r="F61" s="6">
        <v>1</v>
      </c>
      <c r="G61" s="173"/>
      <c r="H61" s="144"/>
    </row>
    <row r="62" spans="1:8" ht="13.5">
      <c r="A62" s="130"/>
      <c r="B62" s="166"/>
      <c r="C62" s="155" t="s">
        <v>28</v>
      </c>
      <c r="D62" s="195"/>
      <c r="E62" s="56">
        <v>3</v>
      </c>
      <c r="F62" s="49">
        <v>1</v>
      </c>
      <c r="G62" s="173"/>
      <c r="H62" s="144"/>
    </row>
    <row r="63" spans="1:8" ht="13.5">
      <c r="A63" s="131"/>
      <c r="B63" s="167"/>
      <c r="C63" s="40" t="s">
        <v>200</v>
      </c>
      <c r="D63" s="195"/>
      <c r="E63" s="67">
        <f>SUM(E58:E62)</f>
        <v>18</v>
      </c>
      <c r="F63" s="68">
        <f>SUM(F58:F62)</f>
        <v>5</v>
      </c>
      <c r="G63" s="173"/>
      <c r="H63" s="144"/>
    </row>
    <row r="64" spans="1:8" ht="13.5">
      <c r="A64" s="129"/>
      <c r="B64" s="275" t="s">
        <v>29</v>
      </c>
      <c r="C64" s="25" t="s">
        <v>6</v>
      </c>
      <c r="D64" s="195"/>
      <c r="E64" s="57">
        <v>3</v>
      </c>
      <c r="F64" s="8">
        <v>1</v>
      </c>
      <c r="G64" s="173"/>
      <c r="H64" s="144"/>
    </row>
    <row r="65" spans="1:8" ht="13.5">
      <c r="A65" s="130"/>
      <c r="B65" s="276"/>
      <c r="C65" s="23" t="s">
        <v>7</v>
      </c>
      <c r="D65" s="195"/>
      <c r="E65" s="39">
        <v>6</v>
      </c>
      <c r="F65" s="6">
        <v>1</v>
      </c>
      <c r="G65" s="173"/>
      <c r="H65" s="144"/>
    </row>
    <row r="66" spans="1:8" ht="13.5">
      <c r="A66" s="130">
        <v>12</v>
      </c>
      <c r="B66" s="276"/>
      <c r="C66" s="23" t="s">
        <v>30</v>
      </c>
      <c r="D66" s="195"/>
      <c r="E66" s="39">
        <v>6</v>
      </c>
      <c r="F66" s="6">
        <v>1</v>
      </c>
      <c r="G66" s="173"/>
      <c r="H66" s="144"/>
    </row>
    <row r="67" spans="1:8" ht="13.5">
      <c r="A67" s="130"/>
      <c r="B67" s="276"/>
      <c r="C67" s="23" t="s">
        <v>31</v>
      </c>
      <c r="D67" s="195"/>
      <c r="E67" s="39">
        <v>3</v>
      </c>
      <c r="F67" s="6">
        <v>1</v>
      </c>
      <c r="G67" s="173"/>
      <c r="H67" s="144"/>
    </row>
    <row r="68" spans="1:8" ht="13.5">
      <c r="A68" s="130"/>
      <c r="B68" s="276"/>
      <c r="C68" s="23" t="s">
        <v>32</v>
      </c>
      <c r="D68" s="195"/>
      <c r="E68" s="39">
        <v>3</v>
      </c>
      <c r="F68" s="3">
        <v>1</v>
      </c>
      <c r="G68" s="173"/>
      <c r="H68" s="144"/>
    </row>
    <row r="69" spans="1:8" ht="13.5">
      <c r="A69" s="130"/>
      <c r="B69" s="276"/>
      <c r="C69" s="24" t="s">
        <v>284</v>
      </c>
      <c r="D69" s="195"/>
      <c r="E69" s="39">
        <v>3</v>
      </c>
      <c r="F69" s="7"/>
      <c r="G69" s="173"/>
      <c r="H69" s="144"/>
    </row>
    <row r="70" spans="1:8" ht="13.5">
      <c r="A70" s="131"/>
      <c r="B70" s="277"/>
      <c r="C70" s="40" t="s">
        <v>200</v>
      </c>
      <c r="D70" s="195"/>
      <c r="E70" s="67">
        <f>SUM(E64:E69)</f>
        <v>24</v>
      </c>
      <c r="F70" s="68">
        <f>SUM(F64:F69)</f>
        <v>5</v>
      </c>
      <c r="G70" s="173"/>
      <c r="H70" s="144"/>
    </row>
    <row r="71" spans="1:8" ht="13.5">
      <c r="A71" s="129"/>
      <c r="B71" s="275" t="s">
        <v>33</v>
      </c>
      <c r="C71" s="78" t="s">
        <v>87</v>
      </c>
      <c r="D71" s="195"/>
      <c r="E71" s="57">
        <v>3</v>
      </c>
      <c r="F71" s="8">
        <v>1</v>
      </c>
      <c r="G71" s="173"/>
      <c r="H71" s="144"/>
    </row>
    <row r="72" spans="1:8" ht="13.5">
      <c r="A72" s="130">
        <v>13</v>
      </c>
      <c r="B72" s="166"/>
      <c r="C72" s="125" t="s">
        <v>3</v>
      </c>
      <c r="D72" s="195"/>
      <c r="E72" s="39">
        <v>3</v>
      </c>
      <c r="F72" s="164">
        <v>1</v>
      </c>
      <c r="G72" s="174"/>
      <c r="H72" s="144"/>
    </row>
    <row r="73" spans="1:8" ht="13.5">
      <c r="A73" s="130"/>
      <c r="B73" s="166"/>
      <c r="C73" s="125" t="s">
        <v>322</v>
      </c>
      <c r="D73" s="195"/>
      <c r="E73" s="39">
        <v>9</v>
      </c>
      <c r="F73" s="164">
        <v>2</v>
      </c>
      <c r="G73" s="174"/>
      <c r="H73" s="144" t="s">
        <v>345</v>
      </c>
    </row>
    <row r="74" spans="1:8" ht="13.5">
      <c r="A74" s="130"/>
      <c r="B74" s="166"/>
      <c r="C74" s="125" t="s">
        <v>323</v>
      </c>
      <c r="D74" s="195"/>
      <c r="E74" s="39">
        <v>3</v>
      </c>
      <c r="F74" s="184">
        <v>1</v>
      </c>
      <c r="G74" s="174"/>
      <c r="H74" s="144" t="s">
        <v>346</v>
      </c>
    </row>
    <row r="75" spans="1:7" ht="13.5">
      <c r="A75" s="131"/>
      <c r="B75" s="167"/>
      <c r="C75" s="40" t="s">
        <v>200</v>
      </c>
      <c r="D75" s="195"/>
      <c r="E75" s="67">
        <f>SUM(E71:E74)</f>
        <v>18</v>
      </c>
      <c r="F75" s="68">
        <f>SUM(F71:F74)</f>
        <v>5</v>
      </c>
      <c r="G75" s="173"/>
    </row>
    <row r="76" spans="1:8" ht="13.5">
      <c r="A76" s="129"/>
      <c r="B76" s="275" t="s">
        <v>35</v>
      </c>
      <c r="C76" s="41" t="s">
        <v>6</v>
      </c>
      <c r="D76" s="195"/>
      <c r="E76" s="57">
        <v>3</v>
      </c>
      <c r="F76" s="8">
        <v>1</v>
      </c>
      <c r="G76" s="173"/>
      <c r="H76" s="144"/>
    </row>
    <row r="77" spans="1:8" ht="13.5">
      <c r="A77" s="130"/>
      <c r="B77" s="166"/>
      <c r="C77" s="23" t="s">
        <v>7</v>
      </c>
      <c r="D77" s="195"/>
      <c r="E77" s="39">
        <v>6</v>
      </c>
      <c r="F77" s="6">
        <v>2</v>
      </c>
      <c r="G77" s="173"/>
      <c r="H77" s="144"/>
    </row>
    <row r="78" spans="1:8" ht="13.5">
      <c r="A78" s="130">
        <v>14</v>
      </c>
      <c r="B78" s="166"/>
      <c r="C78" s="23" t="s">
        <v>36</v>
      </c>
      <c r="D78" s="195"/>
      <c r="E78" s="39">
        <v>6</v>
      </c>
      <c r="F78" s="6">
        <v>2</v>
      </c>
      <c r="G78" s="173"/>
      <c r="H78" s="144"/>
    </row>
    <row r="79" spans="1:8" ht="13.5">
      <c r="A79" s="130"/>
      <c r="B79" s="166"/>
      <c r="C79" s="23" t="s">
        <v>34</v>
      </c>
      <c r="D79" s="195"/>
      <c r="E79" s="39">
        <v>3</v>
      </c>
      <c r="F79" s="6">
        <v>1</v>
      </c>
      <c r="G79" s="173"/>
      <c r="H79" s="144"/>
    </row>
    <row r="80" spans="1:8" ht="13.5">
      <c r="A80" s="130"/>
      <c r="B80" s="166"/>
      <c r="C80" s="23" t="s">
        <v>37</v>
      </c>
      <c r="D80" s="195"/>
      <c r="E80" s="39">
        <v>6</v>
      </c>
      <c r="F80" s="6">
        <v>1</v>
      </c>
      <c r="G80" s="173"/>
      <c r="H80" s="144"/>
    </row>
    <row r="81" spans="1:8" ht="13.5">
      <c r="A81" s="130"/>
      <c r="B81" s="166"/>
      <c r="C81" s="24" t="s">
        <v>284</v>
      </c>
      <c r="D81" s="195"/>
      <c r="E81" s="39">
        <v>3</v>
      </c>
      <c r="F81" s="7"/>
      <c r="G81" s="173"/>
      <c r="H81" s="144"/>
    </row>
    <row r="82" spans="1:8" ht="13.5">
      <c r="A82" s="131"/>
      <c r="B82" s="167"/>
      <c r="C82" s="40" t="s">
        <v>200</v>
      </c>
      <c r="D82" s="195"/>
      <c r="E82" s="67">
        <f>SUM(E76:E81)</f>
        <v>27</v>
      </c>
      <c r="F82" s="68">
        <f>SUM(F76:F81)</f>
        <v>7</v>
      </c>
      <c r="G82" s="173"/>
      <c r="H82" s="144"/>
    </row>
    <row r="83" spans="1:8" ht="13.5">
      <c r="A83" s="129"/>
      <c r="B83" s="275" t="s">
        <v>38</v>
      </c>
      <c r="C83" s="78" t="s">
        <v>87</v>
      </c>
      <c r="D83" s="195"/>
      <c r="E83" s="165">
        <v>3</v>
      </c>
      <c r="F83" s="70">
        <v>1</v>
      </c>
      <c r="G83" s="173"/>
      <c r="H83" s="144"/>
    </row>
    <row r="84" spans="1:8" ht="13.5">
      <c r="A84" s="130"/>
      <c r="B84" s="166"/>
      <c r="C84" s="125" t="s">
        <v>3</v>
      </c>
      <c r="D84" s="195"/>
      <c r="E84" s="37">
        <v>3</v>
      </c>
      <c r="F84" s="164">
        <v>1</v>
      </c>
      <c r="G84" s="174"/>
      <c r="H84" s="144"/>
    </row>
    <row r="85" spans="1:8" ht="13.5">
      <c r="A85" s="130">
        <v>15</v>
      </c>
      <c r="B85" s="166"/>
      <c r="C85" s="125" t="s">
        <v>324</v>
      </c>
      <c r="D85" s="195"/>
      <c r="E85" s="39">
        <v>6</v>
      </c>
      <c r="F85" s="164">
        <v>2</v>
      </c>
      <c r="G85" s="174"/>
      <c r="H85" s="144" t="s">
        <v>347</v>
      </c>
    </row>
    <row r="86" spans="1:8" ht="13.5">
      <c r="A86" s="130"/>
      <c r="B86" s="166"/>
      <c r="C86" s="125" t="s">
        <v>325</v>
      </c>
      <c r="D86" s="195"/>
      <c r="E86" s="39">
        <v>6</v>
      </c>
      <c r="F86" s="184">
        <v>2</v>
      </c>
      <c r="G86" s="174"/>
      <c r="H86" s="144" t="s">
        <v>348</v>
      </c>
    </row>
    <row r="87" spans="1:7" ht="13.5">
      <c r="A87" s="131"/>
      <c r="B87" s="167"/>
      <c r="C87" s="40" t="s">
        <v>200</v>
      </c>
      <c r="D87" s="195"/>
      <c r="E87" s="67">
        <f>SUM(E83:E86)</f>
        <v>18</v>
      </c>
      <c r="F87" s="68">
        <f>SUM(F83:F86)</f>
        <v>6</v>
      </c>
      <c r="G87" s="173"/>
    </row>
    <row r="88" spans="1:8" ht="13.5">
      <c r="A88" s="129"/>
      <c r="B88" s="275" t="s">
        <v>39</v>
      </c>
      <c r="C88" s="41" t="s">
        <v>6</v>
      </c>
      <c r="D88" s="195"/>
      <c r="E88" s="56">
        <v>3</v>
      </c>
      <c r="F88" s="8">
        <v>1</v>
      </c>
      <c r="G88" s="173"/>
      <c r="H88" s="144"/>
    </row>
    <row r="89" spans="1:8" ht="13.5">
      <c r="A89" s="130"/>
      <c r="B89" s="276"/>
      <c r="C89" s="23" t="s">
        <v>7</v>
      </c>
      <c r="D89" s="195"/>
      <c r="E89" s="39">
        <v>6</v>
      </c>
      <c r="F89" s="6">
        <v>2</v>
      </c>
      <c r="G89" s="173"/>
      <c r="H89" s="144"/>
    </row>
    <row r="90" spans="1:8" ht="13.5">
      <c r="A90" s="130"/>
      <c r="B90" s="276"/>
      <c r="C90" s="23" t="s">
        <v>40</v>
      </c>
      <c r="D90" s="195"/>
      <c r="E90" s="39">
        <v>6</v>
      </c>
      <c r="F90" s="164">
        <v>1</v>
      </c>
      <c r="G90" s="174"/>
      <c r="H90" s="144"/>
    </row>
    <row r="91" spans="1:8" ht="13.5">
      <c r="A91" s="130">
        <v>16</v>
      </c>
      <c r="B91" s="276"/>
      <c r="C91" s="23" t="s">
        <v>41</v>
      </c>
      <c r="D91" s="195"/>
      <c r="E91" s="39">
        <v>6</v>
      </c>
      <c r="F91" s="6">
        <v>2</v>
      </c>
      <c r="G91" s="173"/>
      <c r="H91" s="144"/>
    </row>
    <row r="92" spans="1:8" ht="13.5">
      <c r="A92" s="130"/>
      <c r="B92" s="276"/>
      <c r="C92" s="23" t="s">
        <v>42</v>
      </c>
      <c r="D92" s="195"/>
      <c r="E92" s="37">
        <v>3</v>
      </c>
      <c r="F92" s="6">
        <v>1</v>
      </c>
      <c r="G92" s="173"/>
      <c r="H92" s="144"/>
    </row>
    <row r="93" spans="1:8" ht="13.5">
      <c r="A93" s="130"/>
      <c r="B93" s="276"/>
      <c r="C93" s="23" t="s">
        <v>43</v>
      </c>
      <c r="D93" s="195"/>
      <c r="E93" s="56">
        <v>6</v>
      </c>
      <c r="F93" s="6">
        <v>1</v>
      </c>
      <c r="G93" s="173"/>
      <c r="H93" s="144"/>
    </row>
    <row r="94" spans="1:8" ht="13.5">
      <c r="A94" s="130"/>
      <c r="B94" s="276"/>
      <c r="C94" s="24" t="s">
        <v>284</v>
      </c>
      <c r="D94" s="195"/>
      <c r="E94" s="39">
        <v>3</v>
      </c>
      <c r="F94" s="7"/>
      <c r="G94" s="173"/>
      <c r="H94" s="144"/>
    </row>
    <row r="95" spans="1:8" ht="13.5">
      <c r="A95" s="131"/>
      <c r="B95" s="277"/>
      <c r="C95" s="40" t="s">
        <v>200</v>
      </c>
      <c r="D95" s="195"/>
      <c r="E95" s="67">
        <f>SUM(E88:E94)</f>
        <v>33</v>
      </c>
      <c r="F95" s="68">
        <f>SUM(F88:F94)</f>
        <v>8</v>
      </c>
      <c r="G95" s="173"/>
      <c r="H95" s="144"/>
    </row>
    <row r="96" spans="1:8" ht="13.5" customHeight="1">
      <c r="A96" s="129"/>
      <c r="B96" s="275" t="s">
        <v>44</v>
      </c>
      <c r="C96" s="78" t="s">
        <v>87</v>
      </c>
      <c r="D96" s="195"/>
      <c r="E96" s="58">
        <v>3</v>
      </c>
      <c r="F96" s="8">
        <v>1</v>
      </c>
      <c r="G96" s="173"/>
      <c r="H96" s="144"/>
    </row>
    <row r="97" spans="1:8" ht="13.5">
      <c r="A97" s="130"/>
      <c r="B97" s="276"/>
      <c r="C97" s="125" t="s">
        <v>3</v>
      </c>
      <c r="D97" s="195"/>
      <c r="E97" s="37">
        <v>3</v>
      </c>
      <c r="F97" s="164">
        <v>1</v>
      </c>
      <c r="G97" s="174"/>
      <c r="H97" s="144"/>
    </row>
    <row r="98" spans="1:8" ht="13.5">
      <c r="A98" s="130"/>
      <c r="B98" s="276"/>
      <c r="C98" s="125" t="s">
        <v>329</v>
      </c>
      <c r="D98" s="195"/>
      <c r="E98" s="185">
        <v>6</v>
      </c>
      <c r="F98" s="164">
        <v>2</v>
      </c>
      <c r="G98" s="174"/>
      <c r="H98" s="144" t="s">
        <v>349</v>
      </c>
    </row>
    <row r="99" spans="1:8" ht="13.5">
      <c r="A99" s="130"/>
      <c r="B99" s="276"/>
      <c r="C99" s="155" t="s">
        <v>328</v>
      </c>
      <c r="D99" s="195"/>
      <c r="E99" s="59">
        <v>3</v>
      </c>
      <c r="F99" s="164">
        <v>1</v>
      </c>
      <c r="G99" s="174"/>
      <c r="H99" s="144" t="s">
        <v>377</v>
      </c>
    </row>
    <row r="100" spans="1:8" ht="13.5">
      <c r="A100" s="130">
        <v>17</v>
      </c>
      <c r="B100" s="276"/>
      <c r="C100" s="125" t="s">
        <v>326</v>
      </c>
      <c r="D100" s="195"/>
      <c r="E100" s="160">
        <v>6</v>
      </c>
      <c r="F100" s="164">
        <v>1</v>
      </c>
      <c r="G100" s="174"/>
      <c r="H100" s="144" t="s">
        <v>378</v>
      </c>
    </row>
    <row r="101" spans="1:8" ht="13.5">
      <c r="A101" s="130"/>
      <c r="B101" s="276"/>
      <c r="C101" s="155" t="s">
        <v>327</v>
      </c>
      <c r="D101" s="195"/>
      <c r="E101" s="39">
        <v>3</v>
      </c>
      <c r="F101" s="164">
        <v>1</v>
      </c>
      <c r="G101" s="174"/>
      <c r="H101" s="144" t="s">
        <v>379</v>
      </c>
    </row>
    <row r="102" spans="1:8" ht="13.5">
      <c r="A102" s="130"/>
      <c r="B102" s="276"/>
      <c r="C102" s="159" t="s">
        <v>48</v>
      </c>
      <c r="D102" s="195"/>
      <c r="E102" s="37">
        <v>3</v>
      </c>
      <c r="F102" s="186">
        <v>1</v>
      </c>
      <c r="G102" s="174"/>
      <c r="H102" s="144" t="s">
        <v>350</v>
      </c>
    </row>
    <row r="103" spans="1:7" ht="13.5">
      <c r="A103" s="131"/>
      <c r="B103" s="277"/>
      <c r="C103" s="40" t="s">
        <v>200</v>
      </c>
      <c r="D103" s="195"/>
      <c r="E103" s="67">
        <f>SUM(E96:E102)</f>
        <v>27</v>
      </c>
      <c r="F103" s="68">
        <f>SUM(F96:F102)</f>
        <v>8</v>
      </c>
      <c r="G103" s="173"/>
    </row>
    <row r="104" spans="1:8" ht="13.5">
      <c r="A104" s="129"/>
      <c r="B104" s="276" t="s">
        <v>50</v>
      </c>
      <c r="C104" s="41" t="s">
        <v>6</v>
      </c>
      <c r="D104" s="195"/>
      <c r="E104" s="63">
        <v>3</v>
      </c>
      <c r="F104" s="8">
        <v>1</v>
      </c>
      <c r="G104" s="173"/>
      <c r="H104" s="144"/>
    </row>
    <row r="105" spans="1:8" ht="13.5">
      <c r="A105" s="130"/>
      <c r="B105" s="276"/>
      <c r="C105" s="23" t="s">
        <v>7</v>
      </c>
      <c r="D105" s="195"/>
      <c r="E105" s="61">
        <v>6</v>
      </c>
      <c r="F105" s="6">
        <v>2</v>
      </c>
      <c r="G105" s="173"/>
      <c r="H105" s="144"/>
    </row>
    <row r="106" spans="1:8" ht="13.5">
      <c r="A106" s="130"/>
      <c r="B106" s="276"/>
      <c r="C106" s="23" t="s">
        <v>45</v>
      </c>
      <c r="D106" s="195"/>
      <c r="E106" s="62">
        <v>6</v>
      </c>
      <c r="F106" s="6">
        <v>2</v>
      </c>
      <c r="G106" s="173"/>
      <c r="H106" s="144"/>
    </row>
    <row r="107" spans="1:8" ht="13.5">
      <c r="A107" s="130">
        <v>18</v>
      </c>
      <c r="B107" s="276"/>
      <c r="C107" s="23" t="s">
        <v>47</v>
      </c>
      <c r="D107" s="195"/>
      <c r="E107" s="63">
        <v>6</v>
      </c>
      <c r="F107" s="6">
        <v>2</v>
      </c>
      <c r="G107" s="173"/>
      <c r="H107" s="144"/>
    </row>
    <row r="108" spans="1:8" ht="13.5">
      <c r="A108" s="130"/>
      <c r="B108" s="276"/>
      <c r="C108" s="24" t="s">
        <v>46</v>
      </c>
      <c r="D108" s="195"/>
      <c r="E108" s="62">
        <v>6</v>
      </c>
      <c r="F108" s="6">
        <v>2</v>
      </c>
      <c r="G108" s="173"/>
      <c r="H108" s="144"/>
    </row>
    <row r="109" spans="1:8" ht="13.5">
      <c r="A109" s="130"/>
      <c r="B109" s="276"/>
      <c r="C109" s="42" t="s">
        <v>49</v>
      </c>
      <c r="D109" s="195"/>
      <c r="E109" s="63">
        <v>3</v>
      </c>
      <c r="F109" s="6">
        <v>1</v>
      </c>
      <c r="G109" s="173"/>
      <c r="H109" s="144"/>
    </row>
    <row r="110" spans="1:8" ht="13.5">
      <c r="A110" s="130"/>
      <c r="B110" s="276"/>
      <c r="C110" s="24" t="s">
        <v>284</v>
      </c>
      <c r="D110" s="195"/>
      <c r="E110" s="61">
        <v>3</v>
      </c>
      <c r="F110" s="6"/>
      <c r="G110" s="173"/>
      <c r="H110" s="144"/>
    </row>
    <row r="111" spans="1:8" ht="13.5">
      <c r="A111" s="131"/>
      <c r="B111" s="277"/>
      <c r="C111" s="40" t="s">
        <v>200</v>
      </c>
      <c r="D111" s="195"/>
      <c r="E111" s="71">
        <f>SUM(E104:E110)</f>
        <v>33</v>
      </c>
      <c r="F111" s="68">
        <f>SUM(F104:F110)</f>
        <v>10</v>
      </c>
      <c r="G111" s="173"/>
      <c r="H111" s="144"/>
    </row>
    <row r="112" spans="1:8" ht="13.5">
      <c r="A112" s="129"/>
      <c r="B112" s="275" t="s">
        <v>51</v>
      </c>
      <c r="C112" s="78" t="s">
        <v>87</v>
      </c>
      <c r="D112" s="195"/>
      <c r="E112" s="60">
        <v>6</v>
      </c>
      <c r="F112" s="8">
        <v>1</v>
      </c>
      <c r="G112" s="173"/>
      <c r="H112" s="144"/>
    </row>
    <row r="113" spans="1:8" ht="13.5">
      <c r="A113" s="130"/>
      <c r="B113" s="276"/>
      <c r="C113" s="125" t="s">
        <v>3</v>
      </c>
      <c r="D113" s="195"/>
      <c r="E113" s="61">
        <v>3</v>
      </c>
      <c r="F113" s="164">
        <v>1</v>
      </c>
      <c r="G113" s="174"/>
      <c r="H113" s="144"/>
    </row>
    <row r="114" spans="1:8" ht="13.5">
      <c r="A114" s="130">
        <v>19</v>
      </c>
      <c r="B114" s="276"/>
      <c r="C114" s="125" t="s">
        <v>330</v>
      </c>
      <c r="D114" s="195"/>
      <c r="E114" s="64">
        <v>6</v>
      </c>
      <c r="F114" s="6">
        <v>2</v>
      </c>
      <c r="G114" s="173"/>
      <c r="H114" s="144" t="s">
        <v>380</v>
      </c>
    </row>
    <row r="115" spans="1:8" ht="13.5">
      <c r="A115" s="130"/>
      <c r="B115" s="276"/>
      <c r="C115" s="155" t="s">
        <v>331</v>
      </c>
      <c r="D115" s="195"/>
      <c r="E115" s="59">
        <v>6</v>
      </c>
      <c r="F115" s="6">
        <v>2</v>
      </c>
      <c r="G115" s="173"/>
      <c r="H115" s="144" t="s">
        <v>351</v>
      </c>
    </row>
    <row r="116" spans="1:7" ht="13.5">
      <c r="A116" s="131"/>
      <c r="B116" s="277"/>
      <c r="C116" s="40" t="s">
        <v>200</v>
      </c>
      <c r="D116" s="195"/>
      <c r="E116" s="71">
        <f>SUM(E112:E115)</f>
        <v>21</v>
      </c>
      <c r="F116" s="68">
        <f>SUM(F112:F115)</f>
        <v>6</v>
      </c>
      <c r="G116" s="173"/>
    </row>
    <row r="117" spans="1:8" ht="13.5">
      <c r="A117" s="129"/>
      <c r="B117" s="275" t="s">
        <v>52</v>
      </c>
      <c r="C117" s="43" t="s">
        <v>6</v>
      </c>
      <c r="D117" s="195"/>
      <c r="E117" s="65">
        <v>3</v>
      </c>
      <c r="F117" s="8">
        <v>1</v>
      </c>
      <c r="G117" s="173"/>
      <c r="H117" s="144"/>
    </row>
    <row r="118" spans="1:8" ht="13.5">
      <c r="A118" s="130"/>
      <c r="B118" s="276"/>
      <c r="C118" s="25" t="s">
        <v>7</v>
      </c>
      <c r="D118" s="195"/>
      <c r="E118" s="63">
        <v>6</v>
      </c>
      <c r="F118" s="6">
        <v>2</v>
      </c>
      <c r="G118" s="173"/>
      <c r="H118" s="144"/>
    </row>
    <row r="119" spans="1:8" ht="13.5">
      <c r="A119" s="130"/>
      <c r="B119" s="276"/>
      <c r="C119" s="23" t="s">
        <v>53</v>
      </c>
      <c r="D119" s="195"/>
      <c r="E119" s="61">
        <v>6</v>
      </c>
      <c r="F119" s="6">
        <v>2</v>
      </c>
      <c r="G119" s="173"/>
      <c r="H119" s="144"/>
    </row>
    <row r="120" spans="1:8" ht="13.5">
      <c r="A120" s="130"/>
      <c r="B120" s="276"/>
      <c r="C120" s="24" t="s">
        <v>54</v>
      </c>
      <c r="D120" s="195"/>
      <c r="E120" s="66">
        <v>6</v>
      </c>
      <c r="F120" s="6">
        <v>2</v>
      </c>
      <c r="G120" s="173"/>
      <c r="H120" s="144"/>
    </row>
    <row r="121" spans="1:8" ht="13.5">
      <c r="A121" s="130">
        <v>20</v>
      </c>
      <c r="B121" s="276"/>
      <c r="C121" s="25" t="s">
        <v>353</v>
      </c>
      <c r="D121" s="195"/>
      <c r="E121" s="63">
        <v>6</v>
      </c>
      <c r="F121" s="6">
        <v>2</v>
      </c>
      <c r="G121" s="173"/>
      <c r="H121" s="144"/>
    </row>
    <row r="122" spans="1:8" ht="13.5">
      <c r="A122" s="130"/>
      <c r="B122" s="276"/>
      <c r="C122" s="24" t="s">
        <v>284</v>
      </c>
      <c r="D122" s="195"/>
      <c r="E122" s="62">
        <v>3</v>
      </c>
      <c r="F122" s="7"/>
      <c r="G122" s="173"/>
      <c r="H122" s="144"/>
    </row>
    <row r="123" spans="1:8" ht="13.5">
      <c r="A123" s="131"/>
      <c r="B123" s="277"/>
      <c r="C123" s="40" t="s">
        <v>200</v>
      </c>
      <c r="D123" s="195"/>
      <c r="E123" s="71">
        <f>SUM(E117:E122)</f>
        <v>30</v>
      </c>
      <c r="F123" s="68">
        <f>SUM(F117:F122)</f>
        <v>9</v>
      </c>
      <c r="G123" s="173"/>
      <c r="H123" s="144"/>
    </row>
    <row r="124" spans="1:8" ht="13.5">
      <c r="A124" s="129"/>
      <c r="B124" s="275" t="s">
        <v>55</v>
      </c>
      <c r="C124" s="78" t="s">
        <v>87</v>
      </c>
      <c r="D124" s="195"/>
      <c r="E124" s="60">
        <v>3</v>
      </c>
      <c r="F124" s="8">
        <v>1</v>
      </c>
      <c r="G124" s="173"/>
      <c r="H124" s="144"/>
    </row>
    <row r="125" spans="1:8" ht="13.5">
      <c r="A125" s="130"/>
      <c r="B125" s="166"/>
      <c r="C125" s="125" t="s">
        <v>3</v>
      </c>
      <c r="D125" s="195"/>
      <c r="E125" s="62">
        <v>3</v>
      </c>
      <c r="F125" s="164">
        <v>1</v>
      </c>
      <c r="G125" s="174"/>
      <c r="H125" s="144"/>
    </row>
    <row r="126" spans="1:8" ht="13.5">
      <c r="A126" s="130">
        <v>21</v>
      </c>
      <c r="B126" s="166"/>
      <c r="C126" s="125" t="s">
        <v>332</v>
      </c>
      <c r="D126" s="195"/>
      <c r="E126" s="61">
        <v>6</v>
      </c>
      <c r="F126" s="164">
        <v>2</v>
      </c>
      <c r="G126" s="174"/>
      <c r="H126" s="143" t="s">
        <v>381</v>
      </c>
    </row>
    <row r="127" spans="1:8" ht="13.5">
      <c r="A127" s="130"/>
      <c r="B127" s="166"/>
      <c r="C127" s="125" t="s">
        <v>333</v>
      </c>
      <c r="D127" s="195"/>
      <c r="E127" s="61">
        <v>3</v>
      </c>
      <c r="F127" s="164">
        <v>1</v>
      </c>
      <c r="G127" s="174"/>
      <c r="H127" s="143" t="s">
        <v>382</v>
      </c>
    </row>
    <row r="128" spans="1:7" ht="13.5">
      <c r="A128" s="130"/>
      <c r="B128" s="166"/>
      <c r="C128" s="159" t="s">
        <v>48</v>
      </c>
      <c r="D128" s="195"/>
      <c r="E128" s="61">
        <v>3</v>
      </c>
      <c r="F128" s="184">
        <v>1</v>
      </c>
      <c r="G128" s="174"/>
    </row>
    <row r="129" spans="1:8" ht="13.5">
      <c r="A129" s="131"/>
      <c r="B129" s="167"/>
      <c r="C129" s="40" t="s">
        <v>200</v>
      </c>
      <c r="D129" s="195"/>
      <c r="E129" s="71">
        <f>SUM(E124:E128)</f>
        <v>18</v>
      </c>
      <c r="F129" s="68">
        <f>SUM(F124:F128)</f>
        <v>6</v>
      </c>
      <c r="G129" s="173"/>
      <c r="H129" s="144"/>
    </row>
    <row r="130" spans="1:8" ht="13.5">
      <c r="A130" s="129"/>
      <c r="B130" s="275" t="s">
        <v>56</v>
      </c>
      <c r="C130" s="43" t="s">
        <v>6</v>
      </c>
      <c r="D130" s="195"/>
      <c r="E130" s="65">
        <v>3</v>
      </c>
      <c r="F130" s="8">
        <v>1</v>
      </c>
      <c r="G130" s="173"/>
      <c r="H130" s="144"/>
    </row>
    <row r="131" spans="1:8" ht="13.5">
      <c r="A131" s="130"/>
      <c r="B131" s="276"/>
      <c r="C131" s="25" t="s">
        <v>7</v>
      </c>
      <c r="D131" s="195"/>
      <c r="E131" s="63">
        <v>6</v>
      </c>
      <c r="F131" s="164">
        <v>1</v>
      </c>
      <c r="G131" s="174"/>
      <c r="H131" s="144"/>
    </row>
    <row r="132" spans="1:8" ht="13.5">
      <c r="A132" s="130"/>
      <c r="B132" s="276"/>
      <c r="C132" s="23" t="s">
        <v>57</v>
      </c>
      <c r="D132" s="195"/>
      <c r="E132" s="61">
        <v>6</v>
      </c>
      <c r="F132" s="6">
        <v>2</v>
      </c>
      <c r="G132" s="173"/>
      <c r="H132" s="144"/>
    </row>
    <row r="133" spans="1:8" ht="13.5">
      <c r="A133" s="130">
        <v>22</v>
      </c>
      <c r="B133" s="276"/>
      <c r="C133" s="23" t="s">
        <v>58</v>
      </c>
      <c r="D133" s="195"/>
      <c r="E133" s="61">
        <v>6</v>
      </c>
      <c r="F133" s="6">
        <v>2</v>
      </c>
      <c r="G133" s="173"/>
      <c r="H133" s="144"/>
    </row>
    <row r="134" spans="1:8" ht="13.5">
      <c r="A134" s="130"/>
      <c r="B134" s="276"/>
      <c r="C134" s="24" t="s">
        <v>284</v>
      </c>
      <c r="D134" s="195"/>
      <c r="E134" s="61">
        <v>3</v>
      </c>
      <c r="F134" s="7"/>
      <c r="G134" s="173"/>
      <c r="H134" s="144"/>
    </row>
    <row r="135" spans="1:8" ht="13.5">
      <c r="A135" s="131"/>
      <c r="B135" s="277"/>
      <c r="C135" s="40" t="s">
        <v>200</v>
      </c>
      <c r="D135" s="195"/>
      <c r="E135" s="71">
        <f>SUM(E130:E134)</f>
        <v>24</v>
      </c>
      <c r="F135" s="68">
        <f>SUM(F130:F134)</f>
        <v>6</v>
      </c>
      <c r="G135" s="173"/>
      <c r="H135" s="144"/>
    </row>
    <row r="136" spans="1:8" ht="13.5" customHeight="1">
      <c r="A136" s="129"/>
      <c r="B136" s="275" t="s">
        <v>59</v>
      </c>
      <c r="C136" s="78" t="s">
        <v>87</v>
      </c>
      <c r="D136" s="195"/>
      <c r="E136" s="65">
        <v>3</v>
      </c>
      <c r="F136" s="8">
        <v>1</v>
      </c>
      <c r="G136" s="173"/>
      <c r="H136" s="144"/>
    </row>
    <row r="137" spans="1:8" ht="13.5">
      <c r="A137" s="130"/>
      <c r="B137" s="276"/>
      <c r="C137" s="125" t="s">
        <v>3</v>
      </c>
      <c r="D137" s="195"/>
      <c r="E137" s="63">
        <v>3</v>
      </c>
      <c r="F137" s="164">
        <v>1</v>
      </c>
      <c r="G137" s="174"/>
      <c r="H137" s="144"/>
    </row>
    <row r="138" spans="1:8" ht="13.5">
      <c r="A138" s="130"/>
      <c r="B138" s="276"/>
      <c r="C138" s="125" t="s">
        <v>334</v>
      </c>
      <c r="D138" s="195"/>
      <c r="E138" s="161">
        <v>6</v>
      </c>
      <c r="F138" s="164">
        <v>2</v>
      </c>
      <c r="G138" s="174"/>
      <c r="H138" s="144" t="s">
        <v>383</v>
      </c>
    </row>
    <row r="139" spans="1:8" ht="13.5">
      <c r="A139" s="132"/>
      <c r="B139" s="276"/>
      <c r="C139" s="125" t="s">
        <v>335</v>
      </c>
      <c r="D139" s="195"/>
      <c r="E139" s="62">
        <v>3</v>
      </c>
      <c r="F139" s="164">
        <v>1</v>
      </c>
      <c r="G139" s="173"/>
      <c r="H139" s="143" t="s">
        <v>384</v>
      </c>
    </row>
    <row r="140" spans="1:8" ht="13.5">
      <c r="A140" s="130">
        <v>23</v>
      </c>
      <c r="B140" s="276"/>
      <c r="C140" s="155" t="s">
        <v>337</v>
      </c>
      <c r="D140" s="195"/>
      <c r="E140" s="62">
        <v>3</v>
      </c>
      <c r="F140" s="164">
        <v>1</v>
      </c>
      <c r="G140" s="173"/>
      <c r="H140" s="144" t="s">
        <v>385</v>
      </c>
    </row>
    <row r="141" spans="1:8" ht="13.5">
      <c r="A141" s="130"/>
      <c r="B141" s="276"/>
      <c r="C141" s="155" t="s">
        <v>336</v>
      </c>
      <c r="D141" s="195"/>
      <c r="E141" s="63">
        <v>3</v>
      </c>
      <c r="F141" s="184">
        <v>1</v>
      </c>
      <c r="G141" s="174"/>
      <c r="H141" s="144" t="s">
        <v>386</v>
      </c>
    </row>
    <row r="142" spans="1:7" ht="13.5">
      <c r="A142" s="131"/>
      <c r="B142" s="277"/>
      <c r="C142" s="40" t="s">
        <v>200</v>
      </c>
      <c r="D142" s="195"/>
      <c r="E142" s="71">
        <f>SUM(E136:E141)</f>
        <v>21</v>
      </c>
      <c r="F142" s="68">
        <f>SUM(F136:F141)</f>
        <v>7</v>
      </c>
      <c r="G142" s="173"/>
    </row>
    <row r="143" spans="1:8" ht="13.5">
      <c r="A143" s="129"/>
      <c r="B143" s="275" t="s">
        <v>63</v>
      </c>
      <c r="C143" s="23" t="s">
        <v>6</v>
      </c>
      <c r="D143" s="195"/>
      <c r="E143" s="65">
        <v>3</v>
      </c>
      <c r="F143" s="8">
        <v>1</v>
      </c>
      <c r="G143" s="173"/>
      <c r="H143" s="144"/>
    </row>
    <row r="144" spans="1:8" ht="13.5">
      <c r="A144" s="130"/>
      <c r="B144" s="276"/>
      <c r="C144" s="24" t="s">
        <v>7</v>
      </c>
      <c r="D144" s="195"/>
      <c r="E144" s="62">
        <v>3</v>
      </c>
      <c r="F144" s="6">
        <v>1</v>
      </c>
      <c r="G144" s="173"/>
      <c r="H144" s="144"/>
    </row>
    <row r="145" spans="1:8" ht="13.5">
      <c r="A145" s="130"/>
      <c r="B145" s="276"/>
      <c r="C145" s="23" t="s">
        <v>64</v>
      </c>
      <c r="D145" s="195"/>
      <c r="E145" s="64">
        <v>6</v>
      </c>
      <c r="F145" s="6">
        <v>2</v>
      </c>
      <c r="G145" s="173"/>
      <c r="H145" s="144"/>
    </row>
    <row r="146" spans="1:8" ht="13.5">
      <c r="A146" s="130">
        <v>24</v>
      </c>
      <c r="B146" s="276"/>
      <c r="C146" s="23" t="s">
        <v>60</v>
      </c>
      <c r="D146" s="195"/>
      <c r="E146" s="61">
        <v>3</v>
      </c>
      <c r="F146" s="6">
        <v>1</v>
      </c>
      <c r="G146" s="173"/>
      <c r="H146" s="144"/>
    </row>
    <row r="147" spans="1:8" ht="13.5">
      <c r="A147" s="130"/>
      <c r="B147" s="276"/>
      <c r="C147" s="24" t="s">
        <v>61</v>
      </c>
      <c r="D147" s="195"/>
      <c r="E147" s="66">
        <v>3</v>
      </c>
      <c r="F147" s="6">
        <v>1</v>
      </c>
      <c r="G147" s="173"/>
      <c r="H147" s="144"/>
    </row>
    <row r="148" spans="1:8" ht="13.5">
      <c r="A148" s="130"/>
      <c r="B148" s="276"/>
      <c r="C148" s="24" t="s">
        <v>62</v>
      </c>
      <c r="D148" s="195"/>
      <c r="E148" s="62">
        <v>3</v>
      </c>
      <c r="F148" s="6">
        <v>1</v>
      </c>
      <c r="G148" s="173"/>
      <c r="H148" s="144"/>
    </row>
    <row r="149" spans="1:8" ht="13.5">
      <c r="A149" s="130"/>
      <c r="B149" s="276"/>
      <c r="C149" s="24" t="s">
        <v>284</v>
      </c>
      <c r="D149" s="195"/>
      <c r="E149" s="61">
        <v>3</v>
      </c>
      <c r="F149" s="7"/>
      <c r="G149" s="173"/>
      <c r="H149" s="144"/>
    </row>
    <row r="150" spans="1:8" ht="13.5">
      <c r="A150" s="131"/>
      <c r="B150" s="277"/>
      <c r="C150" s="40" t="s">
        <v>200</v>
      </c>
      <c r="D150" s="195"/>
      <c r="E150" s="71">
        <f>SUM(E143:E149)</f>
        <v>24</v>
      </c>
      <c r="F150" s="68">
        <f>SUM(F143:F149)</f>
        <v>7</v>
      </c>
      <c r="G150" s="173"/>
      <c r="H150" s="144"/>
    </row>
    <row r="151" spans="1:8" ht="13.5">
      <c r="A151" s="129"/>
      <c r="B151" s="276" t="s">
        <v>65</v>
      </c>
      <c r="C151" s="78" t="s">
        <v>87</v>
      </c>
      <c r="D151" s="195"/>
      <c r="E151" s="56">
        <v>3</v>
      </c>
      <c r="F151" s="8">
        <v>1</v>
      </c>
      <c r="G151" s="173"/>
      <c r="H151" s="144"/>
    </row>
    <row r="152" spans="1:8" ht="13.5">
      <c r="A152" s="130"/>
      <c r="B152" s="276"/>
      <c r="C152" s="125" t="s">
        <v>3</v>
      </c>
      <c r="D152" s="195"/>
      <c r="E152" s="39">
        <v>3</v>
      </c>
      <c r="F152" s="164">
        <v>1</v>
      </c>
      <c r="G152" s="174"/>
      <c r="H152" s="144"/>
    </row>
    <row r="153" spans="1:8" ht="13.5">
      <c r="A153" s="130">
        <v>25</v>
      </c>
      <c r="B153" s="276"/>
      <c r="C153" s="125" t="s">
        <v>338</v>
      </c>
      <c r="D153" s="195"/>
      <c r="E153" s="37">
        <v>3</v>
      </c>
      <c r="F153" s="6">
        <v>1</v>
      </c>
      <c r="G153" s="173"/>
      <c r="H153" s="144" t="s">
        <v>387</v>
      </c>
    </row>
    <row r="154" spans="1:8" ht="13.5">
      <c r="A154" s="130"/>
      <c r="B154" s="276"/>
      <c r="C154" s="125" t="s">
        <v>339</v>
      </c>
      <c r="D154" s="195"/>
      <c r="E154" s="56">
        <v>3</v>
      </c>
      <c r="F154" s="6">
        <v>1</v>
      </c>
      <c r="G154" s="173"/>
      <c r="H154" s="144" t="s">
        <v>388</v>
      </c>
    </row>
    <row r="155" spans="1:8" ht="13.5">
      <c r="A155" s="130"/>
      <c r="B155" s="276"/>
      <c r="C155" s="155" t="s">
        <v>340</v>
      </c>
      <c r="D155" s="195"/>
      <c r="E155" s="39">
        <v>3</v>
      </c>
      <c r="F155" s="7">
        <v>1</v>
      </c>
      <c r="G155" s="173"/>
      <c r="H155" s="144" t="s">
        <v>389</v>
      </c>
    </row>
    <row r="156" spans="1:8" ht="13.5">
      <c r="A156" s="131"/>
      <c r="B156" s="277"/>
      <c r="C156" s="40" t="s">
        <v>200</v>
      </c>
      <c r="D156" s="195"/>
      <c r="E156" s="67">
        <f>SUM(E151:E155)</f>
        <v>15</v>
      </c>
      <c r="F156" s="68">
        <f>SUM(F151:F155)</f>
        <v>5</v>
      </c>
      <c r="G156" s="173"/>
      <c r="H156" s="144"/>
    </row>
    <row r="157" spans="1:8" ht="13.5">
      <c r="A157" s="129"/>
      <c r="B157" s="275" t="s">
        <v>67</v>
      </c>
      <c r="C157" s="25" t="s">
        <v>6</v>
      </c>
      <c r="D157" s="195"/>
      <c r="E157" s="56">
        <v>3</v>
      </c>
      <c r="F157" s="8">
        <v>1</v>
      </c>
      <c r="G157" s="173"/>
      <c r="H157" s="144"/>
    </row>
    <row r="158" spans="1:8" ht="13.5">
      <c r="A158" s="130"/>
      <c r="B158" s="276"/>
      <c r="C158" s="23" t="s">
        <v>7</v>
      </c>
      <c r="D158" s="195"/>
      <c r="E158" s="39">
        <v>6</v>
      </c>
      <c r="F158" s="164">
        <v>1</v>
      </c>
      <c r="G158" s="174"/>
      <c r="H158" s="144"/>
    </row>
    <row r="159" spans="1:8" ht="13.5">
      <c r="A159" s="130">
        <v>26</v>
      </c>
      <c r="B159" s="276"/>
      <c r="C159" s="23" t="s">
        <v>68</v>
      </c>
      <c r="D159" s="195"/>
      <c r="E159" s="39">
        <v>6</v>
      </c>
      <c r="F159" s="6">
        <v>1</v>
      </c>
      <c r="G159" s="173"/>
      <c r="H159" s="144"/>
    </row>
    <row r="160" spans="1:8" ht="13.5">
      <c r="A160" s="130"/>
      <c r="B160" s="276"/>
      <c r="C160" s="24" t="s">
        <v>66</v>
      </c>
      <c r="D160" s="195"/>
      <c r="E160" s="37">
        <v>3</v>
      </c>
      <c r="F160" s="6">
        <v>1</v>
      </c>
      <c r="G160" s="173"/>
      <c r="H160" s="144"/>
    </row>
    <row r="161" spans="1:8" ht="13.5">
      <c r="A161" s="130"/>
      <c r="B161" s="276"/>
      <c r="C161" s="24" t="s">
        <v>69</v>
      </c>
      <c r="D161" s="195"/>
      <c r="E161" s="37">
        <v>3</v>
      </c>
      <c r="F161" s="6">
        <v>1</v>
      </c>
      <c r="G161" s="173"/>
      <c r="H161" s="144"/>
    </row>
    <row r="162" spans="1:8" ht="13.5">
      <c r="A162" s="130"/>
      <c r="B162" s="276"/>
      <c r="C162" s="24" t="s">
        <v>284</v>
      </c>
      <c r="D162" s="195"/>
      <c r="E162" s="38">
        <v>3</v>
      </c>
      <c r="F162" s="7"/>
      <c r="G162" s="173"/>
      <c r="H162" s="144"/>
    </row>
    <row r="163" spans="1:8" ht="13.5">
      <c r="A163" s="131"/>
      <c r="B163" s="277"/>
      <c r="C163" s="40" t="s">
        <v>200</v>
      </c>
      <c r="D163" s="195"/>
      <c r="E163" s="72">
        <f>SUM(E157:E162)</f>
        <v>24</v>
      </c>
      <c r="F163" s="68">
        <f>SUM(F157:F162)</f>
        <v>5</v>
      </c>
      <c r="G163" s="173"/>
      <c r="H163" s="144"/>
    </row>
    <row r="164" spans="1:8" ht="13.5">
      <c r="A164" s="129"/>
      <c r="B164" s="275" t="s">
        <v>70</v>
      </c>
      <c r="C164" s="78" t="s">
        <v>87</v>
      </c>
      <c r="D164" s="195"/>
      <c r="E164" s="57">
        <v>3</v>
      </c>
      <c r="F164" s="8">
        <v>1</v>
      </c>
      <c r="G164" s="173"/>
      <c r="H164" s="144"/>
    </row>
    <row r="165" spans="1:8" ht="13.5">
      <c r="A165" s="130"/>
      <c r="B165" s="166"/>
      <c r="C165" s="125" t="s">
        <v>3</v>
      </c>
      <c r="D165" s="195"/>
      <c r="E165" s="37">
        <v>3</v>
      </c>
      <c r="F165" s="164">
        <v>1</v>
      </c>
      <c r="G165" s="174"/>
      <c r="H165" s="144"/>
    </row>
    <row r="166" spans="1:8" ht="13.5">
      <c r="A166" s="130">
        <v>27</v>
      </c>
      <c r="B166" s="166"/>
      <c r="C166" s="187" t="s">
        <v>342</v>
      </c>
      <c r="D166" s="195"/>
      <c r="E166" s="39">
        <v>6</v>
      </c>
      <c r="F166" s="164">
        <v>2</v>
      </c>
      <c r="G166" s="174"/>
      <c r="H166" s="144" t="s">
        <v>390</v>
      </c>
    </row>
    <row r="167" spans="1:8" ht="13.5">
      <c r="A167" s="130"/>
      <c r="B167" s="166"/>
      <c r="C167" s="187" t="s">
        <v>341</v>
      </c>
      <c r="D167" s="195"/>
      <c r="E167" s="39">
        <v>6</v>
      </c>
      <c r="F167" s="164">
        <v>2</v>
      </c>
      <c r="G167" s="174"/>
      <c r="H167" s="144" t="s">
        <v>391</v>
      </c>
    </row>
    <row r="168" spans="1:8" ht="13.5">
      <c r="A168" s="130"/>
      <c r="B168" s="166"/>
      <c r="C168" s="162" t="s">
        <v>48</v>
      </c>
      <c r="D168" s="195"/>
      <c r="E168" s="39">
        <v>3</v>
      </c>
      <c r="F168" s="184">
        <v>1</v>
      </c>
      <c r="G168" s="174"/>
      <c r="H168" s="144" t="s">
        <v>352</v>
      </c>
    </row>
    <row r="169" spans="1:7" ht="13.5">
      <c r="A169" s="131"/>
      <c r="B169" s="167"/>
      <c r="C169" s="40" t="s">
        <v>200</v>
      </c>
      <c r="D169" s="195"/>
      <c r="E169" s="67">
        <f>SUM(E164:E168)</f>
        <v>21</v>
      </c>
      <c r="F169" s="68">
        <f>SUM(F164:F168)</f>
        <v>7</v>
      </c>
      <c r="G169" s="173"/>
    </row>
    <row r="170" spans="1:7" ht="13.5">
      <c r="A170" s="129"/>
      <c r="B170" s="275" t="s">
        <v>72</v>
      </c>
      <c r="C170" s="41" t="s">
        <v>6</v>
      </c>
      <c r="D170" s="195"/>
      <c r="E170" s="57">
        <v>3</v>
      </c>
      <c r="F170" s="8">
        <v>1</v>
      </c>
      <c r="G170" s="173"/>
    </row>
    <row r="171" spans="1:7" ht="13.5">
      <c r="A171" s="130"/>
      <c r="B171" s="166"/>
      <c r="C171" s="23" t="s">
        <v>7</v>
      </c>
      <c r="D171" s="195"/>
      <c r="E171" s="39">
        <v>6</v>
      </c>
      <c r="F171" s="164">
        <v>1</v>
      </c>
      <c r="G171" s="174"/>
    </row>
    <row r="172" spans="1:7" ht="13.5">
      <c r="A172" s="130"/>
      <c r="B172" s="166"/>
      <c r="C172" s="23" t="s">
        <v>71</v>
      </c>
      <c r="D172" s="195"/>
      <c r="E172" s="39">
        <v>3</v>
      </c>
      <c r="F172" s="6">
        <v>1</v>
      </c>
      <c r="G172" s="173"/>
    </row>
    <row r="173" spans="1:7" ht="13.5">
      <c r="A173" s="130">
        <v>28</v>
      </c>
      <c r="B173" s="166"/>
      <c r="C173" s="24" t="s">
        <v>73</v>
      </c>
      <c r="D173" s="195"/>
      <c r="E173" s="39">
        <v>3</v>
      </c>
      <c r="F173" s="6">
        <v>1</v>
      </c>
      <c r="G173" s="173"/>
    </row>
    <row r="174" spans="1:7" ht="13.5">
      <c r="A174" s="130"/>
      <c r="B174" s="166"/>
      <c r="C174" s="42" t="s">
        <v>74</v>
      </c>
      <c r="D174" s="195"/>
      <c r="E174" s="39">
        <v>6</v>
      </c>
      <c r="F174" s="164">
        <v>2</v>
      </c>
      <c r="G174" s="175"/>
    </row>
    <row r="175" spans="1:7" ht="13.5">
      <c r="A175" s="130"/>
      <c r="B175" s="166"/>
      <c r="C175" s="24" t="s">
        <v>284</v>
      </c>
      <c r="D175" s="195"/>
      <c r="E175" s="39">
        <v>3</v>
      </c>
      <c r="F175" s="7"/>
      <c r="G175" s="173"/>
    </row>
    <row r="176" spans="1:7" ht="13.5">
      <c r="A176" s="131"/>
      <c r="B176" s="167"/>
      <c r="C176" s="40" t="s">
        <v>200</v>
      </c>
      <c r="D176" s="195"/>
      <c r="E176" s="67">
        <f>SUM(E170:E175)</f>
        <v>24</v>
      </c>
      <c r="F176" s="68">
        <f>SUM(F170:F175)</f>
        <v>6</v>
      </c>
      <c r="G176" s="173"/>
    </row>
    <row r="177" spans="1:7" ht="13.5">
      <c r="A177" s="129"/>
      <c r="B177" s="275" t="s">
        <v>75</v>
      </c>
      <c r="C177" s="41" t="s">
        <v>6</v>
      </c>
      <c r="D177" s="195"/>
      <c r="E177" s="57">
        <v>3</v>
      </c>
      <c r="F177" s="8">
        <v>1</v>
      </c>
      <c r="G177" s="173"/>
    </row>
    <row r="178" spans="1:7" ht="13.5">
      <c r="A178" s="130">
        <v>29</v>
      </c>
      <c r="B178" s="166"/>
      <c r="C178" s="125" t="s">
        <v>285</v>
      </c>
      <c r="D178" s="195"/>
      <c r="E178" s="39">
        <v>6</v>
      </c>
      <c r="F178" s="7">
        <v>2</v>
      </c>
      <c r="G178" s="173"/>
    </row>
    <row r="179" spans="1:7" ht="13.5">
      <c r="A179" s="131"/>
      <c r="B179" s="167"/>
      <c r="C179" s="40" t="s">
        <v>200</v>
      </c>
      <c r="D179" s="195"/>
      <c r="E179" s="67">
        <f>SUM(E177:E178)</f>
        <v>9</v>
      </c>
      <c r="F179" s="68">
        <f>SUM(F177:F178)</f>
        <v>3</v>
      </c>
      <c r="G179" s="173"/>
    </row>
    <row r="180" spans="1:7" ht="13.5">
      <c r="A180" s="129"/>
      <c r="B180" s="275" t="s">
        <v>76</v>
      </c>
      <c r="C180" s="43" t="s">
        <v>6</v>
      </c>
      <c r="D180" s="195"/>
      <c r="E180" s="36">
        <v>3</v>
      </c>
      <c r="F180" s="8">
        <v>1</v>
      </c>
      <c r="G180" s="173"/>
    </row>
    <row r="181" spans="1:7" ht="13.5">
      <c r="A181" s="130">
        <v>30</v>
      </c>
      <c r="B181" s="276"/>
      <c r="C181" s="25" t="s">
        <v>7</v>
      </c>
      <c r="D181" s="195"/>
      <c r="E181" s="56">
        <v>6</v>
      </c>
      <c r="F181" s="7">
        <v>2</v>
      </c>
      <c r="G181" s="173"/>
    </row>
    <row r="182" spans="1:7" ht="13.5">
      <c r="A182" s="131"/>
      <c r="B182" s="277"/>
      <c r="C182" s="40" t="s">
        <v>200</v>
      </c>
      <c r="D182" s="195"/>
      <c r="E182" s="67">
        <f>SUM(E180:E181)</f>
        <v>9</v>
      </c>
      <c r="F182" s="68">
        <f>SUM(F180:F181)</f>
        <v>3</v>
      </c>
      <c r="G182" s="173"/>
    </row>
    <row r="183" spans="1:7" ht="13.5">
      <c r="A183" s="133">
        <v>31</v>
      </c>
      <c r="B183" s="14" t="s">
        <v>77</v>
      </c>
      <c r="C183" s="26"/>
      <c r="D183" s="195"/>
      <c r="E183" s="188">
        <v>6</v>
      </c>
      <c r="F183" s="189">
        <v>1</v>
      </c>
      <c r="G183" s="174"/>
    </row>
    <row r="184" spans="1:7" ht="13.5">
      <c r="A184" s="133">
        <v>32</v>
      </c>
      <c r="B184" s="14" t="s">
        <v>78</v>
      </c>
      <c r="C184" s="26"/>
      <c r="D184" s="195"/>
      <c r="E184" s="188">
        <v>12</v>
      </c>
      <c r="F184" s="189">
        <v>3</v>
      </c>
      <c r="G184" s="173"/>
    </row>
    <row r="185" spans="1:7" ht="13.5">
      <c r="A185" s="129"/>
      <c r="B185" s="275" t="s">
        <v>354</v>
      </c>
      <c r="C185" s="43" t="s">
        <v>114</v>
      </c>
      <c r="D185" s="196"/>
      <c r="E185" s="190">
        <v>12</v>
      </c>
      <c r="F185" s="191">
        <v>2</v>
      </c>
      <c r="G185" s="174"/>
    </row>
    <row r="186" spans="1:7" ht="13.5">
      <c r="A186" s="130">
        <v>33</v>
      </c>
      <c r="B186" s="276"/>
      <c r="C186" s="155" t="s">
        <v>115</v>
      </c>
      <c r="D186" s="197"/>
      <c r="E186" s="192">
        <v>3</v>
      </c>
      <c r="F186" s="128">
        <v>1</v>
      </c>
      <c r="G186" s="175"/>
    </row>
    <row r="187" spans="1:7" ht="13.5">
      <c r="A187" s="131"/>
      <c r="B187" s="277"/>
      <c r="C187" s="40" t="s">
        <v>200</v>
      </c>
      <c r="D187" s="195"/>
      <c r="E187" s="193">
        <f>SUM(E185:E186)</f>
        <v>15</v>
      </c>
      <c r="F187" s="194">
        <f>SUM(F185:F186)</f>
        <v>3</v>
      </c>
      <c r="G187" s="173"/>
    </row>
    <row r="188" spans="1:7" ht="13.5">
      <c r="A188" s="133">
        <v>34</v>
      </c>
      <c r="B188" s="126" t="s">
        <v>286</v>
      </c>
      <c r="C188" s="26"/>
      <c r="D188" s="195"/>
      <c r="E188" s="69">
        <v>3</v>
      </c>
      <c r="F188" s="68">
        <v>1</v>
      </c>
      <c r="G188" s="173"/>
    </row>
    <row r="189" spans="1:7" ht="12.75">
      <c r="A189" s="134">
        <v>35</v>
      </c>
      <c r="B189" s="19" t="s">
        <v>287</v>
      </c>
      <c r="C189" s="44"/>
      <c r="D189" s="198"/>
      <c r="E189" s="79">
        <v>3</v>
      </c>
      <c r="F189" s="80">
        <v>1</v>
      </c>
      <c r="G189" s="180"/>
    </row>
    <row r="190" spans="1:7" ht="12.75">
      <c r="A190" s="134">
        <v>36</v>
      </c>
      <c r="B190" s="12" t="s">
        <v>288</v>
      </c>
      <c r="C190" s="44"/>
      <c r="D190" s="198"/>
      <c r="E190" s="79">
        <v>3</v>
      </c>
      <c r="F190" s="80">
        <v>1</v>
      </c>
      <c r="G190" s="180"/>
    </row>
    <row r="191" spans="1:7" ht="13.5">
      <c r="A191" s="134">
        <v>37</v>
      </c>
      <c r="B191" s="81" t="s">
        <v>79</v>
      </c>
      <c r="C191" s="82"/>
      <c r="D191" s="195"/>
      <c r="E191" s="84">
        <v>3</v>
      </c>
      <c r="F191" s="85">
        <v>1</v>
      </c>
      <c r="G191" s="181"/>
    </row>
    <row r="192" spans="1:7" ht="13.5">
      <c r="A192" s="134">
        <v>38</v>
      </c>
      <c r="B192" s="12" t="s">
        <v>80</v>
      </c>
      <c r="C192" s="45"/>
      <c r="D192" s="195"/>
      <c r="E192" s="67">
        <v>3</v>
      </c>
      <c r="F192" s="73">
        <v>1</v>
      </c>
      <c r="G192" s="173"/>
    </row>
    <row r="193" spans="1:7" ht="14.25" thickBot="1">
      <c r="A193" s="134">
        <v>39</v>
      </c>
      <c r="B193" s="17" t="s">
        <v>81</v>
      </c>
      <c r="C193" s="46"/>
      <c r="D193" s="195"/>
      <c r="E193" s="74">
        <v>3</v>
      </c>
      <c r="F193" s="75">
        <v>1</v>
      </c>
      <c r="G193" s="173"/>
    </row>
    <row r="194" spans="1:7" ht="15" thickBot="1" thickTop="1">
      <c r="A194" s="9"/>
      <c r="B194" s="18"/>
      <c r="C194" s="18"/>
      <c r="E194" s="76">
        <f>+E193++E192+E191+E190+E189+E188+E187+E184+E183+E182+E179+E176+E169+E163+E156+E150+E142+E135+E129+E123+E116+E111+E103+E95+E87+E82+E75+E70+E63+E57+E53+E49+E43+E39+E33+E29+E22+E16+E9</f>
        <v>699</v>
      </c>
      <c r="F194" s="77">
        <f>+F193++F192+F191+F190+F189+F188+F187+F184+F183+F182+F179+F176+F169+F163+F156+F150+F142+F135+F129+F123+F116+F111+F103+F95+F87+F82+F75+F70+F63+F57+F53+F49+F43+F39+F33+F29+F22+F16+F9</f>
        <v>193</v>
      </c>
      <c r="G194" s="182"/>
    </row>
    <row r="195" ht="14.25" thickTop="1">
      <c r="C195" s="127"/>
    </row>
    <row r="217" ht="11.25" customHeight="1"/>
  </sheetData>
  <mergeCells count="37">
    <mergeCell ref="B180:B182"/>
    <mergeCell ref="B157:B163"/>
    <mergeCell ref="B164:B169"/>
    <mergeCell ref="B170:B176"/>
    <mergeCell ref="B177:B179"/>
    <mergeCell ref="B112:B116"/>
    <mergeCell ref="B117:B123"/>
    <mergeCell ref="B124:B129"/>
    <mergeCell ref="B151:B156"/>
    <mergeCell ref="B130:B135"/>
    <mergeCell ref="B143:B150"/>
    <mergeCell ref="B136:B142"/>
    <mergeCell ref="B76:B82"/>
    <mergeCell ref="B83:B87"/>
    <mergeCell ref="B88:B95"/>
    <mergeCell ref="B104:B111"/>
    <mergeCell ref="B96:B103"/>
    <mergeCell ref="B54:B57"/>
    <mergeCell ref="B58:B63"/>
    <mergeCell ref="B64:B70"/>
    <mergeCell ref="B71:B75"/>
    <mergeCell ref="B50:B53"/>
    <mergeCell ref="B30:B33"/>
    <mergeCell ref="B34:B39"/>
    <mergeCell ref="B40:B43"/>
    <mergeCell ref="B44:B49"/>
    <mergeCell ref="B1:C1"/>
    <mergeCell ref="B3:B4"/>
    <mergeCell ref="C3:C4"/>
    <mergeCell ref="B185:B187"/>
    <mergeCell ref="A3:A4"/>
    <mergeCell ref="F3:F4"/>
    <mergeCell ref="E3:E4"/>
    <mergeCell ref="B5:B9"/>
    <mergeCell ref="B10:B16"/>
    <mergeCell ref="B17:B22"/>
    <mergeCell ref="B23:B29"/>
  </mergeCells>
  <printOptions horizontalCentered="1"/>
  <pageMargins left="0.1968503937007874" right="0.1968503937007874" top="0.3937007874015748" bottom="0.3937007874015748" header="0.5118110236220472" footer="0.31496062992125984"/>
  <pageSetup horizontalDpi="300" verticalDpi="300" orientation="landscape" paperSize="9" scale="90" r:id="rId2"/>
  <headerFooter alignWithMargins="0">
    <oddHeader>&amp;R&amp;UAllegato A
&amp;Uall'Accordo del 29.7.2004</oddHeader>
    <oddFooter>&amp;C&amp;8Pag. &amp;P/&amp;N&amp;R&amp;8&amp;F
&amp;A</oddFooter>
  </headerFooter>
  <rowBreaks count="6" manualBreakCount="6">
    <brk id="29" max="255" man="1"/>
    <brk id="63" max="255" man="1"/>
    <brk id="95" max="255" man="1"/>
    <brk id="129" max="255" man="1"/>
    <brk id="163" max="255" man="1"/>
    <brk id="19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0"/>
  <sheetViews>
    <sheetView workbookViewId="0" topLeftCell="A112">
      <selection activeCell="H4" sqref="H4"/>
    </sheetView>
  </sheetViews>
  <sheetFormatPr defaultColWidth="9.140625" defaultRowHeight="12.75"/>
  <cols>
    <col min="1" max="1" width="4.57421875" style="86" customWidth="1"/>
    <col min="2" max="2" width="25.421875" style="13" customWidth="1"/>
    <col min="3" max="3" width="48.00390625" style="13" customWidth="1"/>
    <col min="4" max="4" width="3.57421875" style="0" customWidth="1"/>
    <col min="5" max="5" width="8.00390625" style="0" customWidth="1"/>
    <col min="6" max="6" width="6.57421875" style="35" customWidth="1"/>
  </cols>
  <sheetData>
    <row r="1" spans="2:3" ht="15.75">
      <c r="B1" s="168" t="s">
        <v>223</v>
      </c>
      <c r="C1" s="168"/>
    </row>
    <row r="2" spans="1:6" ht="9.75" customHeight="1" thickBot="1">
      <c r="A2" s="10"/>
      <c r="F2"/>
    </row>
    <row r="3" spans="1:6" ht="13.5" customHeight="1" thickTop="1">
      <c r="A3" s="286" t="s">
        <v>291</v>
      </c>
      <c r="B3" s="169" t="s">
        <v>0</v>
      </c>
      <c r="C3" s="288" t="s">
        <v>1</v>
      </c>
      <c r="E3" s="284" t="s">
        <v>248</v>
      </c>
      <c r="F3" s="280" t="s">
        <v>249</v>
      </c>
    </row>
    <row r="4" spans="1:6" ht="25.5" customHeight="1">
      <c r="A4" s="287"/>
      <c r="B4" s="170"/>
      <c r="C4" s="289"/>
      <c r="E4" s="285"/>
      <c r="F4" s="281"/>
    </row>
    <row r="5" spans="1:6" ht="12.75">
      <c r="A5" s="135"/>
      <c r="B5" s="275" t="s">
        <v>82</v>
      </c>
      <c r="C5" s="223" t="s">
        <v>355</v>
      </c>
      <c r="E5" s="55">
        <v>3</v>
      </c>
      <c r="F5" s="8">
        <v>1</v>
      </c>
    </row>
    <row r="6" spans="1:6" ht="12.75">
      <c r="A6" s="136"/>
      <c r="B6" s="276"/>
      <c r="C6" s="218" t="s">
        <v>201</v>
      </c>
      <c r="E6" s="51">
        <v>3</v>
      </c>
      <c r="F6" s="4">
        <v>1</v>
      </c>
    </row>
    <row r="7" spans="1:6" ht="12.75">
      <c r="A7" s="136"/>
      <c r="B7" s="276"/>
      <c r="C7" s="216" t="s">
        <v>84</v>
      </c>
      <c r="E7" s="47">
        <v>3</v>
      </c>
      <c r="F7" s="6">
        <v>1</v>
      </c>
    </row>
    <row r="8" spans="1:6" ht="12.75">
      <c r="A8" s="136"/>
      <c r="B8" s="276"/>
      <c r="C8" s="216" t="s">
        <v>48</v>
      </c>
      <c r="E8" s="48">
        <v>3</v>
      </c>
      <c r="F8" s="6">
        <v>1</v>
      </c>
    </row>
    <row r="9" spans="1:6" ht="12.75">
      <c r="A9" s="136">
        <v>40</v>
      </c>
      <c r="B9" s="276"/>
      <c r="C9" s="216" t="s">
        <v>85</v>
      </c>
      <c r="E9" s="48">
        <v>3</v>
      </c>
      <c r="F9" s="6">
        <v>1</v>
      </c>
    </row>
    <row r="10" spans="1:6" ht="12.75">
      <c r="A10" s="136"/>
      <c r="B10" s="276"/>
      <c r="C10" s="216" t="s">
        <v>86</v>
      </c>
      <c r="E10" s="48">
        <v>3</v>
      </c>
      <c r="F10" s="6">
        <v>1</v>
      </c>
    </row>
    <row r="11" spans="1:6" ht="12.75">
      <c r="A11" s="136"/>
      <c r="B11" s="276"/>
      <c r="C11" s="216" t="s">
        <v>87</v>
      </c>
      <c r="E11" s="48">
        <v>3</v>
      </c>
      <c r="F11" s="6">
        <v>1</v>
      </c>
    </row>
    <row r="12" spans="1:6" ht="12.75">
      <c r="A12" s="136"/>
      <c r="B12" s="276"/>
      <c r="C12" s="216" t="s">
        <v>284</v>
      </c>
      <c r="E12" s="54">
        <v>3</v>
      </c>
      <c r="F12" s="7"/>
    </row>
    <row r="13" spans="1:6" ht="12.75">
      <c r="A13" s="137"/>
      <c r="B13" s="277"/>
      <c r="C13" s="217" t="s">
        <v>200</v>
      </c>
      <c r="E13" s="207">
        <f>SUM(E5:E12)</f>
        <v>24</v>
      </c>
      <c r="F13" s="68">
        <f>SUM(F5:F12)</f>
        <v>7</v>
      </c>
    </row>
    <row r="14" spans="1:6" ht="12.75" customHeight="1">
      <c r="A14" s="135"/>
      <c r="B14" s="275" t="s">
        <v>88</v>
      </c>
      <c r="C14" s="223" t="s">
        <v>355</v>
      </c>
      <c r="E14" s="55">
        <v>6</v>
      </c>
      <c r="F14" s="8">
        <v>1</v>
      </c>
    </row>
    <row r="15" spans="1:6" ht="12.75">
      <c r="A15" s="136"/>
      <c r="B15" s="276"/>
      <c r="C15" s="218" t="s">
        <v>201</v>
      </c>
      <c r="E15" s="47">
        <v>3</v>
      </c>
      <c r="F15" s="4">
        <v>1</v>
      </c>
    </row>
    <row r="16" spans="1:6" ht="12.75">
      <c r="A16" s="136"/>
      <c r="B16" s="276"/>
      <c r="C16" s="216" t="s">
        <v>84</v>
      </c>
      <c r="E16" s="51">
        <v>6</v>
      </c>
      <c r="F16" s="6">
        <v>1</v>
      </c>
    </row>
    <row r="17" spans="1:6" ht="12.75">
      <c r="A17" s="136"/>
      <c r="B17" s="276"/>
      <c r="C17" s="216" t="s">
        <v>48</v>
      </c>
      <c r="E17" s="47">
        <v>6</v>
      </c>
      <c r="F17" s="6">
        <v>1</v>
      </c>
    </row>
    <row r="18" spans="1:6" ht="12.75">
      <c r="A18" s="138"/>
      <c r="B18" s="276"/>
      <c r="C18" s="216" t="s">
        <v>371</v>
      </c>
      <c r="E18" s="151">
        <v>3</v>
      </c>
      <c r="F18" s="6">
        <v>1</v>
      </c>
    </row>
    <row r="19" spans="1:6" ht="12.75">
      <c r="A19" s="136">
        <v>41</v>
      </c>
      <c r="B19" s="276"/>
      <c r="C19" s="218" t="s">
        <v>370</v>
      </c>
      <c r="E19" s="151">
        <v>6</v>
      </c>
      <c r="F19" s="6">
        <v>1</v>
      </c>
    </row>
    <row r="20" spans="1:6" ht="12.75">
      <c r="A20" s="138"/>
      <c r="B20" s="276"/>
      <c r="C20" s="216" t="s">
        <v>90</v>
      </c>
      <c r="E20" s="48">
        <v>6</v>
      </c>
      <c r="F20" s="6">
        <v>1</v>
      </c>
    </row>
    <row r="21" spans="1:6" ht="12.75">
      <c r="A21" s="136"/>
      <c r="B21" s="276"/>
      <c r="C21" s="153" t="s">
        <v>87</v>
      </c>
      <c r="E21" s="51">
        <v>3</v>
      </c>
      <c r="F21" s="6">
        <v>1</v>
      </c>
    </row>
    <row r="22" spans="1:6" ht="12.75">
      <c r="A22" s="136"/>
      <c r="B22" s="276"/>
      <c r="C22" s="153" t="s">
        <v>284</v>
      </c>
      <c r="E22" s="54">
        <v>3</v>
      </c>
      <c r="F22" s="7"/>
    </row>
    <row r="23" spans="1:6" ht="12.75">
      <c r="A23" s="137"/>
      <c r="B23" s="277"/>
      <c r="C23" s="217" t="s">
        <v>200</v>
      </c>
      <c r="E23" s="207">
        <f>SUM(E14:E22)</f>
        <v>42</v>
      </c>
      <c r="F23" s="68">
        <f>SUM(F14:F22)</f>
        <v>8</v>
      </c>
    </row>
    <row r="24" spans="1:6" ht="12.75">
      <c r="A24" s="135"/>
      <c r="B24" s="276" t="s">
        <v>91</v>
      </c>
      <c r="C24" s="223" t="s">
        <v>355</v>
      </c>
      <c r="E24" s="55">
        <v>3</v>
      </c>
      <c r="F24" s="8">
        <v>1</v>
      </c>
    </row>
    <row r="25" spans="1:6" ht="12.75">
      <c r="A25" s="136"/>
      <c r="B25" s="276"/>
      <c r="C25" s="218" t="s">
        <v>201</v>
      </c>
      <c r="E25" s="53">
        <v>3</v>
      </c>
      <c r="F25" s="4">
        <v>1</v>
      </c>
    </row>
    <row r="26" spans="1:6" ht="12.75">
      <c r="A26" s="138"/>
      <c r="B26" s="276"/>
      <c r="C26" s="216" t="s">
        <v>84</v>
      </c>
      <c r="E26" s="48">
        <v>3</v>
      </c>
      <c r="F26" s="6">
        <v>1</v>
      </c>
    </row>
    <row r="27" spans="1:6" ht="12.75">
      <c r="A27" s="136">
        <v>42</v>
      </c>
      <c r="B27" s="276"/>
      <c r="C27" s="153" t="s">
        <v>48</v>
      </c>
      <c r="E27" s="51">
        <v>3</v>
      </c>
      <c r="F27" s="6">
        <v>1</v>
      </c>
    </row>
    <row r="28" spans="1:6" ht="12.75">
      <c r="A28" s="138"/>
      <c r="B28" s="276"/>
      <c r="C28" s="153" t="s">
        <v>92</v>
      </c>
      <c r="E28" s="51">
        <v>3</v>
      </c>
      <c r="F28" s="6">
        <v>1</v>
      </c>
    </row>
    <row r="29" spans="1:6" ht="12.75">
      <c r="A29" s="136"/>
      <c r="B29" s="276"/>
      <c r="C29" s="153" t="s">
        <v>284</v>
      </c>
      <c r="E29" s="54">
        <v>3</v>
      </c>
      <c r="F29" s="7"/>
    </row>
    <row r="30" spans="1:6" ht="12.75">
      <c r="A30" s="137"/>
      <c r="B30" s="277"/>
      <c r="C30" s="217" t="s">
        <v>200</v>
      </c>
      <c r="E30" s="207">
        <f>SUM(E24:E29)</f>
        <v>18</v>
      </c>
      <c r="F30" s="68">
        <f>SUM(F24:F29)</f>
        <v>5</v>
      </c>
    </row>
    <row r="31" spans="1:6" ht="14.25" customHeight="1">
      <c r="A31" s="135"/>
      <c r="B31" s="275" t="s">
        <v>93</v>
      </c>
      <c r="C31" s="232" t="s">
        <v>202</v>
      </c>
      <c r="E31" s="88">
        <v>3</v>
      </c>
      <c r="F31" s="28">
        <v>1</v>
      </c>
    </row>
    <row r="32" spans="1:6" ht="12.75">
      <c r="A32" s="136"/>
      <c r="B32" s="276"/>
      <c r="C32" s="233" t="s">
        <v>356</v>
      </c>
      <c r="E32" s="89">
        <v>3</v>
      </c>
      <c r="F32" s="30">
        <v>1</v>
      </c>
    </row>
    <row r="33" spans="1:6" ht="12.75">
      <c r="A33" s="136"/>
      <c r="B33" s="276"/>
      <c r="C33" s="233" t="s">
        <v>203</v>
      </c>
      <c r="E33" s="89">
        <v>3</v>
      </c>
      <c r="F33" s="30">
        <v>1</v>
      </c>
    </row>
    <row r="34" spans="1:6" ht="12.75">
      <c r="A34" s="138"/>
      <c r="B34" s="276"/>
      <c r="C34" s="216" t="s">
        <v>357</v>
      </c>
      <c r="E34" s="89">
        <v>3</v>
      </c>
      <c r="F34" s="30">
        <v>1</v>
      </c>
    </row>
    <row r="35" spans="1:6" ht="12.75">
      <c r="A35" s="138"/>
      <c r="B35" s="276"/>
      <c r="C35" s="234" t="s">
        <v>204</v>
      </c>
      <c r="E35" s="90">
        <v>3</v>
      </c>
      <c r="F35" s="91">
        <v>1</v>
      </c>
    </row>
    <row r="36" spans="1:6" ht="12.75">
      <c r="A36" s="136">
        <v>43</v>
      </c>
      <c r="B36" s="276"/>
      <c r="C36" s="153" t="s">
        <v>48</v>
      </c>
      <c r="E36" s="53">
        <v>3</v>
      </c>
      <c r="F36" s="6">
        <v>1</v>
      </c>
    </row>
    <row r="37" spans="1:6" ht="12.75">
      <c r="A37" s="138"/>
      <c r="B37" s="276"/>
      <c r="C37" s="216" t="s">
        <v>94</v>
      </c>
      <c r="E37" s="48">
        <v>6</v>
      </c>
      <c r="F37" s="6">
        <v>1</v>
      </c>
    </row>
    <row r="38" spans="1:6" ht="12.75">
      <c r="A38" s="138"/>
      <c r="B38" s="276"/>
      <c r="C38" s="216" t="s">
        <v>86</v>
      </c>
      <c r="E38" s="48">
        <v>3</v>
      </c>
      <c r="F38" s="6">
        <v>1</v>
      </c>
    </row>
    <row r="39" spans="1:6" ht="12.75">
      <c r="A39" s="138"/>
      <c r="B39" s="276"/>
      <c r="C39" s="153" t="s">
        <v>87</v>
      </c>
      <c r="E39" s="51">
        <v>3</v>
      </c>
      <c r="F39" s="6">
        <v>1</v>
      </c>
    </row>
    <row r="40" spans="1:6" ht="12.75">
      <c r="A40" s="136"/>
      <c r="B40" s="276"/>
      <c r="C40" s="153" t="s">
        <v>284</v>
      </c>
      <c r="E40" s="54">
        <v>3</v>
      </c>
      <c r="F40" s="7"/>
    </row>
    <row r="41" spans="1:6" ht="12.75">
      <c r="A41" s="137"/>
      <c r="B41" s="277"/>
      <c r="C41" s="217" t="s">
        <v>200</v>
      </c>
      <c r="E41" s="207">
        <f>SUM(E31:E40)</f>
        <v>33</v>
      </c>
      <c r="F41" s="68">
        <f>SUM(F31:F40)</f>
        <v>9</v>
      </c>
    </row>
    <row r="42" spans="1:6" ht="12.75">
      <c r="A42" s="134">
        <v>44</v>
      </c>
      <c r="B42" s="12" t="s">
        <v>95</v>
      </c>
      <c r="C42" s="228"/>
      <c r="E42" s="206">
        <v>3</v>
      </c>
      <c r="F42" s="68">
        <v>1</v>
      </c>
    </row>
    <row r="43" spans="1:6" ht="12.75">
      <c r="A43" s="135"/>
      <c r="B43" s="276" t="s">
        <v>96</v>
      </c>
      <c r="C43" s="235" t="s">
        <v>306</v>
      </c>
      <c r="E43" s="53">
        <v>3</v>
      </c>
      <c r="F43" s="8">
        <v>1</v>
      </c>
    </row>
    <row r="44" spans="1:6" ht="12.75">
      <c r="A44" s="136">
        <v>45</v>
      </c>
      <c r="B44" s="166"/>
      <c r="C44" s="230" t="s">
        <v>358</v>
      </c>
      <c r="E44" s="48">
        <v>3</v>
      </c>
      <c r="F44" s="6">
        <v>1</v>
      </c>
    </row>
    <row r="45" spans="1:6" ht="12.75">
      <c r="A45" s="138"/>
      <c r="B45" s="166"/>
      <c r="C45" s="153" t="s">
        <v>98</v>
      </c>
      <c r="E45" s="54">
        <v>3</v>
      </c>
      <c r="F45" s="7">
        <v>1</v>
      </c>
    </row>
    <row r="46" spans="1:6" ht="12.75">
      <c r="A46" s="139"/>
      <c r="B46" s="167"/>
      <c r="C46" s="217" t="s">
        <v>200</v>
      </c>
      <c r="E46" s="207">
        <f>SUM(E43:E45)</f>
        <v>9</v>
      </c>
      <c r="F46" s="68">
        <f>SUM(F43:F45)</f>
        <v>3</v>
      </c>
    </row>
    <row r="47" spans="1:6" ht="12.75">
      <c r="A47" s="140"/>
      <c r="B47" s="275" t="s">
        <v>99</v>
      </c>
      <c r="C47" s="223" t="s">
        <v>83</v>
      </c>
      <c r="E47" s="55">
        <v>6</v>
      </c>
      <c r="F47" s="147">
        <v>1</v>
      </c>
    </row>
    <row r="48" spans="1:6" ht="12.75">
      <c r="A48" s="138"/>
      <c r="B48" s="276"/>
      <c r="C48" s="218" t="s">
        <v>201</v>
      </c>
      <c r="E48" s="47">
        <v>3</v>
      </c>
      <c r="F48" s="186">
        <v>1</v>
      </c>
    </row>
    <row r="49" spans="1:6" ht="12.75">
      <c r="A49" s="138"/>
      <c r="B49" s="166"/>
      <c r="C49" s="216" t="s">
        <v>97</v>
      </c>
      <c r="E49" s="48">
        <v>6</v>
      </c>
      <c r="F49" s="164">
        <v>1</v>
      </c>
    </row>
    <row r="50" spans="1:6" ht="12.75">
      <c r="A50" s="136">
        <v>46</v>
      </c>
      <c r="B50" s="166"/>
      <c r="C50" s="216" t="s">
        <v>100</v>
      </c>
      <c r="E50" s="48">
        <v>3</v>
      </c>
      <c r="F50" s="6">
        <v>1</v>
      </c>
    </row>
    <row r="51" spans="1:6" ht="12.75">
      <c r="A51" s="138"/>
      <c r="B51" s="166"/>
      <c r="C51" s="153" t="s">
        <v>284</v>
      </c>
      <c r="E51" s="54">
        <v>3</v>
      </c>
      <c r="F51" s="7"/>
    </row>
    <row r="52" spans="1:6" ht="12.75">
      <c r="A52" s="139"/>
      <c r="B52" s="167"/>
      <c r="C52" s="217" t="s">
        <v>200</v>
      </c>
      <c r="E52" s="207">
        <f>SUM(E47:E51)</f>
        <v>21</v>
      </c>
      <c r="F52" s="68">
        <f>SUM(F47:F51)</f>
        <v>4</v>
      </c>
    </row>
    <row r="53" spans="1:6" ht="12.75" customHeight="1">
      <c r="A53" s="140"/>
      <c r="B53" s="275" t="s">
        <v>101</v>
      </c>
      <c r="C53" s="232" t="s">
        <v>205</v>
      </c>
      <c r="E53" s="93">
        <v>3</v>
      </c>
      <c r="F53" s="28">
        <v>1</v>
      </c>
    </row>
    <row r="54" spans="1:6" ht="12.75">
      <c r="A54" s="138"/>
      <c r="B54" s="276"/>
      <c r="C54" s="233" t="s">
        <v>206</v>
      </c>
      <c r="E54" s="92">
        <v>3</v>
      </c>
      <c r="F54" s="91">
        <v>1</v>
      </c>
    </row>
    <row r="55" spans="1:6" ht="12.75">
      <c r="A55" s="138"/>
      <c r="B55" s="276"/>
      <c r="C55" s="233" t="s">
        <v>207</v>
      </c>
      <c r="E55" s="89">
        <v>3</v>
      </c>
      <c r="F55" s="29">
        <v>1</v>
      </c>
    </row>
    <row r="56" spans="1:6" ht="12.75">
      <c r="A56" s="136">
        <v>47</v>
      </c>
      <c r="B56" s="166"/>
      <c r="C56" s="216" t="s">
        <v>209</v>
      </c>
      <c r="E56" s="90">
        <v>3</v>
      </c>
      <c r="F56" s="30">
        <v>1</v>
      </c>
    </row>
    <row r="57" spans="1:6" ht="12.75">
      <c r="A57" s="138"/>
      <c r="B57" s="166"/>
      <c r="C57" s="236" t="s">
        <v>208</v>
      </c>
      <c r="E57" s="92">
        <v>3</v>
      </c>
      <c r="F57" s="91">
        <v>1</v>
      </c>
    </row>
    <row r="58" spans="1:6" ht="12.75">
      <c r="A58" s="138"/>
      <c r="B58" s="166"/>
      <c r="C58" s="216" t="s">
        <v>98</v>
      </c>
      <c r="E58" s="89">
        <v>3</v>
      </c>
      <c r="F58" s="91">
        <v>1</v>
      </c>
    </row>
    <row r="59" spans="1:6" ht="12.75">
      <c r="A59" s="138"/>
      <c r="B59" s="166"/>
      <c r="C59" s="153" t="s">
        <v>284</v>
      </c>
      <c r="E59" s="54">
        <v>3</v>
      </c>
      <c r="F59" s="7"/>
    </row>
    <row r="60" spans="1:6" ht="12.75">
      <c r="A60" s="139"/>
      <c r="B60" s="167"/>
      <c r="C60" s="217" t="s">
        <v>200</v>
      </c>
      <c r="E60" s="206">
        <f>SUM(E53:E59)</f>
        <v>21</v>
      </c>
      <c r="F60" s="68">
        <f>SUM(F53:F59)</f>
        <v>6</v>
      </c>
    </row>
    <row r="61" spans="1:6" ht="12.75" customHeight="1">
      <c r="A61" s="135"/>
      <c r="B61" s="275" t="s">
        <v>103</v>
      </c>
      <c r="C61" s="223" t="s">
        <v>83</v>
      </c>
      <c r="E61" s="53">
        <v>6</v>
      </c>
      <c r="F61" s="8">
        <v>1</v>
      </c>
    </row>
    <row r="62" spans="1:6" ht="12.75">
      <c r="A62" s="136"/>
      <c r="B62" s="276"/>
      <c r="C62" s="218" t="s">
        <v>201</v>
      </c>
      <c r="E62" s="47">
        <v>3</v>
      </c>
      <c r="F62" s="4">
        <v>1</v>
      </c>
    </row>
    <row r="63" spans="1:6" ht="12.75">
      <c r="A63" s="136"/>
      <c r="B63" s="276"/>
      <c r="C63" s="216" t="s">
        <v>84</v>
      </c>
      <c r="E63" s="48">
        <v>6</v>
      </c>
      <c r="F63" s="6">
        <v>1</v>
      </c>
    </row>
    <row r="64" spans="1:6" ht="12.75">
      <c r="A64" s="138"/>
      <c r="B64" s="276"/>
      <c r="C64" s="216" t="s">
        <v>48</v>
      </c>
      <c r="E64" s="48">
        <v>3</v>
      </c>
      <c r="F64" s="6">
        <v>1</v>
      </c>
    </row>
    <row r="65" spans="1:6" ht="12.75">
      <c r="A65" s="136">
        <v>48</v>
      </c>
      <c r="B65" s="276"/>
      <c r="C65" s="216" t="s">
        <v>89</v>
      </c>
      <c r="E65" s="48">
        <v>9</v>
      </c>
      <c r="F65" s="6">
        <v>1</v>
      </c>
    </row>
    <row r="66" spans="1:6" ht="12.75">
      <c r="A66" s="136"/>
      <c r="B66" s="276"/>
      <c r="C66" s="216" t="s">
        <v>104</v>
      </c>
      <c r="E66" s="48">
        <v>3</v>
      </c>
      <c r="F66" s="6">
        <v>1</v>
      </c>
    </row>
    <row r="67" spans="1:6" ht="12.75">
      <c r="A67" s="136"/>
      <c r="B67" s="276"/>
      <c r="C67" s="153" t="s">
        <v>87</v>
      </c>
      <c r="E67" s="51">
        <v>3</v>
      </c>
      <c r="F67" s="6">
        <v>1</v>
      </c>
    </row>
    <row r="68" spans="1:6" ht="12.75">
      <c r="A68" s="136"/>
      <c r="B68" s="276"/>
      <c r="C68" s="216" t="s">
        <v>290</v>
      </c>
      <c r="E68" s="48">
        <v>3</v>
      </c>
      <c r="F68" s="3">
        <v>1</v>
      </c>
    </row>
    <row r="69" spans="1:6" ht="12.75">
      <c r="A69" s="136"/>
      <c r="B69" s="276"/>
      <c r="C69" s="153" t="s">
        <v>284</v>
      </c>
      <c r="E69" s="48">
        <v>3</v>
      </c>
      <c r="F69" s="7"/>
    </row>
    <row r="70" spans="1:6" ht="12.75">
      <c r="A70" s="137"/>
      <c r="B70" s="277"/>
      <c r="C70" s="217" t="s">
        <v>200</v>
      </c>
      <c r="E70" s="206">
        <f>SUM(E61:E69)</f>
        <v>39</v>
      </c>
      <c r="F70" s="68">
        <f>SUM(F61:F69)</f>
        <v>8</v>
      </c>
    </row>
    <row r="71" spans="1:6" ht="12.75">
      <c r="A71" s="135"/>
      <c r="B71" s="275" t="s">
        <v>105</v>
      </c>
      <c r="C71" s="225" t="s">
        <v>359</v>
      </c>
      <c r="E71" s="88">
        <v>6</v>
      </c>
      <c r="F71" s="28">
        <v>1</v>
      </c>
    </row>
    <row r="72" spans="1:6" ht="12.75">
      <c r="A72" s="136"/>
      <c r="B72" s="276"/>
      <c r="C72" s="214" t="s">
        <v>214</v>
      </c>
      <c r="E72" s="92">
        <v>3</v>
      </c>
      <c r="F72" s="29">
        <v>1</v>
      </c>
    </row>
    <row r="73" spans="1:6" ht="12.75">
      <c r="A73" s="136"/>
      <c r="B73" s="276"/>
      <c r="C73" s="215" t="s">
        <v>215</v>
      </c>
      <c r="E73" s="90">
        <v>3</v>
      </c>
      <c r="F73" s="30">
        <v>1</v>
      </c>
    </row>
    <row r="74" spans="1:6" ht="12.75">
      <c r="A74" s="136"/>
      <c r="B74" s="276"/>
      <c r="C74" s="214" t="s">
        <v>216</v>
      </c>
      <c r="E74" s="92">
        <v>3</v>
      </c>
      <c r="F74" s="91">
        <v>1</v>
      </c>
    </row>
    <row r="75" spans="1:6" ht="12.75">
      <c r="A75" s="136">
        <v>49</v>
      </c>
      <c r="B75" s="276"/>
      <c r="C75" s="216" t="s">
        <v>48</v>
      </c>
      <c r="E75" s="48">
        <v>3</v>
      </c>
      <c r="F75" s="6">
        <v>1</v>
      </c>
    </row>
    <row r="76" spans="1:6" ht="12.75">
      <c r="A76" s="136"/>
      <c r="B76" s="276"/>
      <c r="C76" s="216" t="s">
        <v>89</v>
      </c>
      <c r="E76" s="48">
        <v>3</v>
      </c>
      <c r="F76" s="6">
        <v>1</v>
      </c>
    </row>
    <row r="77" spans="1:6" ht="12.75">
      <c r="A77" s="136"/>
      <c r="B77" s="276"/>
      <c r="C77" s="216" t="s">
        <v>104</v>
      </c>
      <c r="E77" s="48">
        <v>3</v>
      </c>
      <c r="F77" s="6">
        <v>1</v>
      </c>
    </row>
    <row r="78" spans="1:6" ht="12.75">
      <c r="A78" s="136"/>
      <c r="B78" s="166"/>
      <c r="C78" s="153" t="s">
        <v>87</v>
      </c>
      <c r="E78" s="51">
        <v>3</v>
      </c>
      <c r="F78" s="6">
        <v>1</v>
      </c>
    </row>
    <row r="79" spans="1:6" ht="12.75">
      <c r="A79" s="136"/>
      <c r="B79" s="166"/>
      <c r="C79" s="153" t="s">
        <v>284</v>
      </c>
      <c r="E79" s="48">
        <v>3</v>
      </c>
      <c r="F79" s="7"/>
    </row>
    <row r="80" spans="1:6" ht="12.75">
      <c r="A80" s="137"/>
      <c r="B80" s="167"/>
      <c r="C80" s="217" t="s">
        <v>200</v>
      </c>
      <c r="E80" s="206">
        <f>SUM(E71:E79)</f>
        <v>30</v>
      </c>
      <c r="F80" s="68">
        <f>SUM(F71:F79)</f>
        <v>8</v>
      </c>
    </row>
    <row r="81" spans="1:6" ht="12.75">
      <c r="A81" s="135"/>
      <c r="B81" s="275" t="s">
        <v>106</v>
      </c>
      <c r="C81" s="220" t="s">
        <v>211</v>
      </c>
      <c r="E81" s="93">
        <v>6</v>
      </c>
      <c r="F81" s="28">
        <v>1</v>
      </c>
    </row>
    <row r="82" spans="1:6" ht="12.75">
      <c r="A82" s="136"/>
      <c r="B82" s="276"/>
      <c r="C82" s="214" t="s">
        <v>212</v>
      </c>
      <c r="E82" s="92">
        <v>3</v>
      </c>
      <c r="F82" s="30">
        <v>1</v>
      </c>
    </row>
    <row r="83" spans="1:6" ht="12.75">
      <c r="A83" s="136"/>
      <c r="B83" s="276"/>
      <c r="C83" s="214" t="s">
        <v>213</v>
      </c>
      <c r="E83" s="92">
        <v>3</v>
      </c>
      <c r="F83" s="30">
        <v>1</v>
      </c>
    </row>
    <row r="84" spans="1:6" ht="12.75">
      <c r="A84" s="136"/>
      <c r="B84" s="276"/>
      <c r="C84" s="237" t="s">
        <v>217</v>
      </c>
      <c r="E84" s="90">
        <v>3</v>
      </c>
      <c r="F84" s="30">
        <v>1</v>
      </c>
    </row>
    <row r="85" spans="1:6" ht="12.75">
      <c r="A85" s="136"/>
      <c r="B85" s="276"/>
      <c r="C85" s="221" t="s">
        <v>218</v>
      </c>
      <c r="E85" s="92">
        <v>3</v>
      </c>
      <c r="F85" s="30">
        <v>1</v>
      </c>
    </row>
    <row r="86" spans="1:6" ht="12.75">
      <c r="A86" s="136">
        <v>50</v>
      </c>
      <c r="B86" s="276"/>
      <c r="C86" s="153" t="s">
        <v>48</v>
      </c>
      <c r="E86" s="51">
        <v>3</v>
      </c>
      <c r="F86" s="6">
        <v>1</v>
      </c>
    </row>
    <row r="87" spans="1:6" ht="12.75">
      <c r="A87" s="136"/>
      <c r="B87" s="276"/>
      <c r="C87" s="153" t="s">
        <v>89</v>
      </c>
      <c r="E87" s="51">
        <v>3</v>
      </c>
      <c r="F87" s="6">
        <v>1</v>
      </c>
    </row>
    <row r="88" spans="1:6" ht="12.75">
      <c r="A88" s="136"/>
      <c r="B88" s="276"/>
      <c r="C88" s="153" t="s">
        <v>107</v>
      </c>
      <c r="E88" s="51">
        <v>3</v>
      </c>
      <c r="F88" s="6">
        <v>1</v>
      </c>
    </row>
    <row r="89" spans="1:6" ht="12.75">
      <c r="A89" s="136"/>
      <c r="B89" s="276"/>
      <c r="C89" s="153" t="s">
        <v>284</v>
      </c>
      <c r="E89" s="48">
        <v>3</v>
      </c>
      <c r="F89" s="7"/>
    </row>
    <row r="90" spans="1:6" ht="12.75">
      <c r="A90" s="137"/>
      <c r="B90" s="277"/>
      <c r="C90" s="217" t="s">
        <v>200</v>
      </c>
      <c r="E90" s="206">
        <f>SUM(E81:E89)</f>
        <v>30</v>
      </c>
      <c r="F90" s="68">
        <f>SUM(F81:F89)</f>
        <v>8</v>
      </c>
    </row>
    <row r="91" spans="1:6" ht="12.75">
      <c r="A91" s="135"/>
      <c r="B91" s="275" t="s">
        <v>108</v>
      </c>
      <c r="C91" s="220" t="s">
        <v>219</v>
      </c>
      <c r="E91" s="93">
        <v>3</v>
      </c>
      <c r="F91" s="28">
        <v>1</v>
      </c>
    </row>
    <row r="92" spans="1:6" ht="12.75">
      <c r="A92" s="136"/>
      <c r="B92" s="276"/>
      <c r="C92" s="214" t="s">
        <v>210</v>
      </c>
      <c r="E92" s="90">
        <v>3</v>
      </c>
      <c r="F92" s="30">
        <v>1</v>
      </c>
    </row>
    <row r="93" spans="1:6" ht="12.75">
      <c r="A93" s="136"/>
      <c r="B93" s="276"/>
      <c r="C93" s="214" t="s">
        <v>214</v>
      </c>
      <c r="E93" s="92">
        <v>3</v>
      </c>
      <c r="F93" s="30">
        <v>1</v>
      </c>
    </row>
    <row r="94" spans="1:6" ht="12.75">
      <c r="A94" s="136"/>
      <c r="B94" s="166"/>
      <c r="C94" s="237" t="s">
        <v>220</v>
      </c>
      <c r="E94" s="90">
        <v>3</v>
      </c>
      <c r="F94" s="30">
        <v>1</v>
      </c>
    </row>
    <row r="95" spans="1:6" ht="12.75">
      <c r="A95" s="136"/>
      <c r="B95" s="166"/>
      <c r="C95" s="214" t="s">
        <v>216</v>
      </c>
      <c r="E95" s="94">
        <v>3</v>
      </c>
      <c r="F95" s="30">
        <v>1</v>
      </c>
    </row>
    <row r="96" spans="1:6" ht="12.75">
      <c r="A96" s="136">
        <v>51</v>
      </c>
      <c r="B96" s="166"/>
      <c r="C96" s="153" t="s">
        <v>48</v>
      </c>
      <c r="E96" s="51">
        <v>3</v>
      </c>
      <c r="F96" s="6">
        <v>1</v>
      </c>
    </row>
    <row r="97" spans="1:6" ht="12.75">
      <c r="A97" s="136"/>
      <c r="B97" s="166"/>
      <c r="C97" s="153" t="s">
        <v>89</v>
      </c>
      <c r="E97" s="51">
        <v>3</v>
      </c>
      <c r="F97" s="6">
        <v>1</v>
      </c>
    </row>
    <row r="98" spans="1:6" ht="12.75">
      <c r="A98" s="136"/>
      <c r="B98" s="166"/>
      <c r="C98" s="153" t="s">
        <v>109</v>
      </c>
      <c r="E98" s="51">
        <v>3</v>
      </c>
      <c r="F98" s="6">
        <v>1</v>
      </c>
    </row>
    <row r="99" spans="1:6" ht="12.75">
      <c r="A99" s="136"/>
      <c r="B99" s="166"/>
      <c r="C99" s="153" t="s">
        <v>284</v>
      </c>
      <c r="E99" s="48">
        <v>3</v>
      </c>
      <c r="F99" s="7"/>
    </row>
    <row r="100" spans="1:6" ht="12.75">
      <c r="A100" s="137"/>
      <c r="B100" s="167"/>
      <c r="C100" s="217" t="s">
        <v>200</v>
      </c>
      <c r="E100" s="206">
        <f>SUM(E91:E99)</f>
        <v>27</v>
      </c>
      <c r="F100" s="68">
        <f>SUM(F91:F99)</f>
        <v>8</v>
      </c>
    </row>
    <row r="101" spans="1:6" ht="12.75">
      <c r="A101" s="135"/>
      <c r="B101" s="275" t="s">
        <v>110</v>
      </c>
      <c r="C101" s="223" t="s">
        <v>306</v>
      </c>
      <c r="E101" s="55">
        <v>3</v>
      </c>
      <c r="F101" s="8">
        <v>1</v>
      </c>
    </row>
    <row r="102" spans="1:6" ht="12.75">
      <c r="A102" s="136"/>
      <c r="B102" s="276"/>
      <c r="C102" s="219" t="s">
        <v>360</v>
      </c>
      <c r="E102" s="51">
        <v>3</v>
      </c>
      <c r="F102" s="6">
        <v>1</v>
      </c>
    </row>
    <row r="103" spans="1:6" ht="12.75">
      <c r="A103" s="136"/>
      <c r="B103" s="166"/>
      <c r="C103" s="153" t="s">
        <v>84</v>
      </c>
      <c r="E103" s="51">
        <v>3</v>
      </c>
      <c r="F103" s="6">
        <v>1</v>
      </c>
    </row>
    <row r="104" spans="1:6" ht="12.75">
      <c r="A104" s="136">
        <v>52</v>
      </c>
      <c r="B104" s="166"/>
      <c r="C104" s="216" t="s">
        <v>289</v>
      </c>
      <c r="E104" s="48">
        <v>3</v>
      </c>
      <c r="F104" s="6">
        <v>1</v>
      </c>
    </row>
    <row r="105" spans="1:6" ht="12.75">
      <c r="A105" s="136"/>
      <c r="B105" s="166"/>
      <c r="C105" s="153" t="s">
        <v>284</v>
      </c>
      <c r="E105" s="48">
        <v>3</v>
      </c>
      <c r="F105" s="7"/>
    </row>
    <row r="106" spans="1:6" ht="12.75">
      <c r="A106" s="137"/>
      <c r="B106" s="167"/>
      <c r="C106" s="217" t="s">
        <v>200</v>
      </c>
      <c r="E106" s="206">
        <f>SUM(E101:E105)</f>
        <v>15</v>
      </c>
      <c r="F106" s="68">
        <f>SUM(F101:F105)</f>
        <v>4</v>
      </c>
    </row>
    <row r="107" spans="1:6" ht="12.75">
      <c r="A107" s="135"/>
      <c r="B107" s="275" t="s">
        <v>111</v>
      </c>
      <c r="C107" s="220" t="s">
        <v>221</v>
      </c>
      <c r="E107" s="93">
        <v>3</v>
      </c>
      <c r="F107" s="28">
        <v>1</v>
      </c>
    </row>
    <row r="108" spans="1:6" ht="12.75">
      <c r="A108" s="136"/>
      <c r="B108" s="276"/>
      <c r="C108" s="214" t="s">
        <v>102</v>
      </c>
      <c r="E108" s="92">
        <v>3</v>
      </c>
      <c r="F108" s="30">
        <v>1</v>
      </c>
    </row>
    <row r="109" spans="1:6" ht="12.75">
      <c r="A109" s="136"/>
      <c r="B109" s="276"/>
      <c r="C109" s="214" t="s">
        <v>213</v>
      </c>
      <c r="E109" s="89">
        <v>3</v>
      </c>
      <c r="F109" s="30">
        <v>1</v>
      </c>
    </row>
    <row r="110" spans="1:6" ht="12.75">
      <c r="A110" s="136"/>
      <c r="B110" s="166"/>
      <c r="C110" s="237" t="s">
        <v>222</v>
      </c>
      <c r="E110" s="96">
        <v>3</v>
      </c>
      <c r="F110" s="30">
        <v>1</v>
      </c>
    </row>
    <row r="111" spans="1:6" ht="12.75">
      <c r="A111" s="136">
        <v>53</v>
      </c>
      <c r="B111" s="166"/>
      <c r="C111" s="221" t="s">
        <v>218</v>
      </c>
      <c r="E111" s="92">
        <v>3</v>
      </c>
      <c r="F111" s="30">
        <v>1</v>
      </c>
    </row>
    <row r="112" spans="1:6" ht="12.75">
      <c r="A112" s="136"/>
      <c r="B112" s="166"/>
      <c r="C112" s="216" t="s">
        <v>48</v>
      </c>
      <c r="E112" s="48">
        <v>3</v>
      </c>
      <c r="F112" s="6">
        <v>1</v>
      </c>
    </row>
    <row r="113" spans="1:6" ht="12.75">
      <c r="A113" s="136"/>
      <c r="B113" s="166"/>
      <c r="C113" s="153" t="s">
        <v>94</v>
      </c>
      <c r="E113" s="51">
        <v>3</v>
      </c>
      <c r="F113" s="6">
        <v>1</v>
      </c>
    </row>
    <row r="114" spans="1:6" ht="12.75">
      <c r="A114" s="136"/>
      <c r="B114" s="166"/>
      <c r="C114" s="153" t="s">
        <v>112</v>
      </c>
      <c r="E114" s="51">
        <v>3</v>
      </c>
      <c r="F114" s="6">
        <v>1</v>
      </c>
    </row>
    <row r="115" spans="1:6" ht="12.75">
      <c r="A115" s="136"/>
      <c r="B115" s="166"/>
      <c r="C115" s="153" t="s">
        <v>284</v>
      </c>
      <c r="E115" s="48">
        <v>3</v>
      </c>
      <c r="F115" s="7"/>
    </row>
    <row r="116" spans="1:6" ht="12.75">
      <c r="A116" s="137"/>
      <c r="B116" s="167"/>
      <c r="C116" s="217" t="s">
        <v>200</v>
      </c>
      <c r="E116" s="206">
        <f>SUM(E107:E115)</f>
        <v>27</v>
      </c>
      <c r="F116" s="68">
        <f>SUM(F107:F115)</f>
        <v>8</v>
      </c>
    </row>
    <row r="117" spans="1:6" ht="12.75">
      <c r="A117" s="135"/>
      <c r="B117" s="275" t="s">
        <v>113</v>
      </c>
      <c r="C117" s="223" t="s">
        <v>114</v>
      </c>
      <c r="E117" s="50">
        <v>6</v>
      </c>
      <c r="F117" s="8">
        <v>1</v>
      </c>
    </row>
    <row r="118" spans="1:6" ht="12.75">
      <c r="A118" s="136">
        <v>54</v>
      </c>
      <c r="B118" s="276"/>
      <c r="C118" s="216" t="s">
        <v>115</v>
      </c>
      <c r="E118" s="48">
        <v>3</v>
      </c>
      <c r="F118" s="7">
        <v>1</v>
      </c>
    </row>
    <row r="119" spans="1:6" ht="13.5" thickBot="1">
      <c r="A119" s="137"/>
      <c r="B119" s="290"/>
      <c r="C119" s="238" t="s">
        <v>200</v>
      </c>
      <c r="E119" s="297">
        <f>SUM(E117:E118)</f>
        <v>9</v>
      </c>
      <c r="F119" s="95">
        <f>SUM(F117:F118)</f>
        <v>2</v>
      </c>
    </row>
    <row r="120" spans="1:6" ht="14.25" thickBot="1" thickTop="1">
      <c r="A120" s="10"/>
      <c r="B120" s="20"/>
      <c r="C120" s="87"/>
      <c r="E120" s="200">
        <f>+E119+E116+E106+E100+E90+E80+E70+E60+E52+E46+E42+E41+E30+E23+E13</f>
        <v>348</v>
      </c>
      <c r="F120" s="199">
        <f>+F119+F116+F106+F100+F90+F80+F70+F60+F52+F46+F42+F41+F30+F23+F13</f>
        <v>89</v>
      </c>
    </row>
    <row r="121" ht="13.5" thickTop="1"/>
  </sheetData>
  <mergeCells count="20">
    <mergeCell ref="B107:B116"/>
    <mergeCell ref="B117:B119"/>
    <mergeCell ref="B71:B80"/>
    <mergeCell ref="B81:B90"/>
    <mergeCell ref="B91:B100"/>
    <mergeCell ref="B101:B106"/>
    <mergeCell ref="B43:B46"/>
    <mergeCell ref="B47:B52"/>
    <mergeCell ref="E3:E4"/>
    <mergeCell ref="F3:F4"/>
    <mergeCell ref="B1:C1"/>
    <mergeCell ref="B3:B4"/>
    <mergeCell ref="C3:C4"/>
    <mergeCell ref="B61:B70"/>
    <mergeCell ref="B14:B23"/>
    <mergeCell ref="A3:A4"/>
    <mergeCell ref="B53:B60"/>
    <mergeCell ref="B5:B13"/>
    <mergeCell ref="B24:B30"/>
    <mergeCell ref="B31:B41"/>
  </mergeCells>
  <printOptions horizontalCentered="1"/>
  <pageMargins left="0.3937007874015748" right="0.3937007874015748" top="0.3937007874015748" bottom="0.3937007874015748" header="0.31496062992125984" footer="0.2755905511811024"/>
  <pageSetup horizontalDpi="300" verticalDpi="300" orientation="landscape" paperSize="9" scale="90" r:id="rId2"/>
  <headerFooter alignWithMargins="0">
    <oddHeader>&amp;R&amp;UAllegato A
&amp;Uall'Accordo del 29.7.2004</oddHeader>
    <oddFooter>&amp;C&amp;8Pag. &amp;P/&amp;N&amp;R&amp;8&amp;F
&amp;A</oddFooter>
  </headerFooter>
  <rowBreaks count="3" manualBreakCount="3">
    <brk id="41" max="255" man="1"/>
    <brk id="70" max="255" man="1"/>
    <brk id="10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0"/>
  <sheetViews>
    <sheetView workbookViewId="0" topLeftCell="A144">
      <selection activeCell="H156" sqref="H156"/>
    </sheetView>
  </sheetViews>
  <sheetFormatPr defaultColWidth="9.140625" defaultRowHeight="12.75"/>
  <cols>
    <col min="1" max="1" width="5.00390625" style="86" customWidth="1"/>
    <col min="2" max="2" width="25.140625" style="13" customWidth="1"/>
    <col min="3" max="3" width="44.57421875" style="13" customWidth="1"/>
    <col min="4" max="4" width="4.00390625" style="0" customWidth="1"/>
    <col min="5" max="5" width="8.7109375" style="0" customWidth="1"/>
    <col min="6" max="6" width="6.8515625" style="35" customWidth="1"/>
  </cols>
  <sheetData>
    <row r="1" spans="2:3" ht="15.75">
      <c r="B1" s="168" t="s">
        <v>238</v>
      </c>
      <c r="C1" s="168"/>
    </row>
    <row r="2" spans="1:6" ht="13.5" thickBot="1">
      <c r="A2" s="10"/>
      <c r="F2"/>
    </row>
    <row r="3" spans="1:6" ht="13.5" customHeight="1" thickTop="1">
      <c r="A3" s="286" t="s">
        <v>291</v>
      </c>
      <c r="B3" s="169" t="s">
        <v>0</v>
      </c>
      <c r="C3" s="288" t="s">
        <v>1</v>
      </c>
      <c r="E3" s="284" t="s">
        <v>248</v>
      </c>
      <c r="F3" s="280" t="s">
        <v>249</v>
      </c>
    </row>
    <row r="4" spans="1:6" ht="25.5" customHeight="1">
      <c r="A4" s="287"/>
      <c r="B4" s="170"/>
      <c r="C4" s="289"/>
      <c r="E4" s="285"/>
      <c r="F4" s="281"/>
    </row>
    <row r="5" spans="1:6" ht="12.75">
      <c r="A5" s="134">
        <v>55</v>
      </c>
      <c r="B5" s="97" t="s">
        <v>116</v>
      </c>
      <c r="C5" s="212"/>
      <c r="E5" s="205">
        <v>3</v>
      </c>
      <c r="F5" s="68">
        <v>1</v>
      </c>
    </row>
    <row r="6" spans="1:6" ht="12.75">
      <c r="A6" s="135"/>
      <c r="B6" s="276" t="s">
        <v>117</v>
      </c>
      <c r="C6" s="213" t="s">
        <v>118</v>
      </c>
      <c r="E6" s="93">
        <v>3</v>
      </c>
      <c r="F6" s="28">
        <v>1</v>
      </c>
    </row>
    <row r="7" spans="1:6" ht="12.75">
      <c r="A7" s="136"/>
      <c r="B7" s="276"/>
      <c r="C7" s="214" t="s">
        <v>224</v>
      </c>
      <c r="E7" s="94">
        <v>6</v>
      </c>
      <c r="F7" s="30">
        <v>1</v>
      </c>
    </row>
    <row r="8" spans="1:6" ht="12.75">
      <c r="A8" s="136"/>
      <c r="B8" s="276"/>
      <c r="C8" s="215" t="s">
        <v>225</v>
      </c>
      <c r="E8" s="89">
        <v>6</v>
      </c>
      <c r="F8" s="30">
        <v>1</v>
      </c>
    </row>
    <row r="9" spans="1:6" ht="12.75">
      <c r="A9" s="136"/>
      <c r="B9" s="276"/>
      <c r="C9" s="214" t="s">
        <v>224</v>
      </c>
      <c r="E9" s="89">
        <v>9</v>
      </c>
      <c r="F9" s="30">
        <v>1</v>
      </c>
    </row>
    <row r="10" spans="1:6" ht="12.75">
      <c r="A10" s="136">
        <v>56</v>
      </c>
      <c r="B10" s="276"/>
      <c r="C10" s="216" t="s">
        <v>48</v>
      </c>
      <c r="E10" s="48">
        <v>3</v>
      </c>
      <c r="F10" s="6">
        <v>1</v>
      </c>
    </row>
    <row r="11" spans="1:6" ht="12.75">
      <c r="A11" s="138"/>
      <c r="B11" s="276"/>
      <c r="C11" s="216" t="s">
        <v>89</v>
      </c>
      <c r="E11" s="151">
        <v>6</v>
      </c>
      <c r="F11" s="6">
        <v>1</v>
      </c>
    </row>
    <row r="12" spans="1:6" ht="12.75">
      <c r="A12" s="136"/>
      <c r="B12" s="276"/>
      <c r="C12" s="153" t="s">
        <v>119</v>
      </c>
      <c r="E12" s="51">
        <v>3</v>
      </c>
      <c r="F12" s="6">
        <v>1</v>
      </c>
    </row>
    <row r="13" spans="1:6" ht="12.75">
      <c r="A13" s="136"/>
      <c r="B13" s="276"/>
      <c r="C13" s="153" t="s">
        <v>87</v>
      </c>
      <c r="E13" s="51">
        <v>6</v>
      </c>
      <c r="F13" s="6">
        <v>1</v>
      </c>
    </row>
    <row r="14" spans="1:6" ht="12.75">
      <c r="A14" s="136"/>
      <c r="B14" s="276"/>
      <c r="C14" s="153" t="s">
        <v>284</v>
      </c>
      <c r="E14" s="48">
        <v>3</v>
      </c>
      <c r="F14" s="7"/>
    </row>
    <row r="15" spans="1:6" ht="12.75">
      <c r="A15" s="137"/>
      <c r="B15" s="277"/>
      <c r="C15" s="217" t="s">
        <v>200</v>
      </c>
      <c r="E15" s="206">
        <f>SUM(E6:E14)</f>
        <v>45</v>
      </c>
      <c r="F15" s="68">
        <f>SUM(F6:F14)</f>
        <v>8</v>
      </c>
    </row>
    <row r="16" spans="1:6" ht="12.75">
      <c r="A16" s="135"/>
      <c r="B16" s="275" t="s">
        <v>120</v>
      </c>
      <c r="C16" s="213" t="s">
        <v>227</v>
      </c>
      <c r="E16" s="93">
        <v>6</v>
      </c>
      <c r="F16" s="28">
        <v>1</v>
      </c>
    </row>
    <row r="17" spans="1:6" ht="12.75">
      <c r="A17" s="136"/>
      <c r="B17" s="276"/>
      <c r="C17" s="214" t="s">
        <v>224</v>
      </c>
      <c r="E17" s="89">
        <v>6</v>
      </c>
      <c r="F17" s="30">
        <v>1</v>
      </c>
    </row>
    <row r="18" spans="1:6" ht="12.75">
      <c r="A18" s="136"/>
      <c r="B18" s="276"/>
      <c r="C18" s="215" t="s">
        <v>226</v>
      </c>
      <c r="E18" s="90">
        <v>6</v>
      </c>
      <c r="F18" s="30">
        <v>1</v>
      </c>
    </row>
    <row r="19" spans="1:6" ht="12.75">
      <c r="A19" s="136"/>
      <c r="B19" s="276"/>
      <c r="C19" s="214" t="s">
        <v>224</v>
      </c>
      <c r="E19" s="94">
        <v>9</v>
      </c>
      <c r="F19" s="30">
        <v>1</v>
      </c>
    </row>
    <row r="20" spans="1:6" ht="12.75">
      <c r="A20" s="136">
        <v>57</v>
      </c>
      <c r="B20" s="276"/>
      <c r="C20" s="153" t="s">
        <v>48</v>
      </c>
      <c r="E20" s="51">
        <v>3</v>
      </c>
      <c r="F20" s="6">
        <v>1</v>
      </c>
    </row>
    <row r="21" spans="1:6" ht="12.75">
      <c r="A21" s="138"/>
      <c r="B21" s="276"/>
      <c r="C21" s="216" t="s">
        <v>89</v>
      </c>
      <c r="E21" s="48">
        <v>6</v>
      </c>
      <c r="F21" s="6">
        <v>1</v>
      </c>
    </row>
    <row r="22" spans="1:6" ht="12.75">
      <c r="A22" s="136"/>
      <c r="B22" s="276"/>
      <c r="C22" s="216" t="s">
        <v>119</v>
      </c>
      <c r="E22" s="48">
        <v>3</v>
      </c>
      <c r="F22" s="6">
        <v>1</v>
      </c>
    </row>
    <row r="23" spans="1:6" ht="12.75">
      <c r="A23" s="136"/>
      <c r="B23" s="276"/>
      <c r="C23" s="216" t="s">
        <v>87</v>
      </c>
      <c r="E23" s="48">
        <v>3</v>
      </c>
      <c r="F23" s="6">
        <v>1</v>
      </c>
    </row>
    <row r="24" spans="1:6" ht="12.75">
      <c r="A24" s="136"/>
      <c r="B24" s="276"/>
      <c r="C24" s="153" t="s">
        <v>284</v>
      </c>
      <c r="E24" s="48">
        <v>3</v>
      </c>
      <c r="F24" s="7"/>
    </row>
    <row r="25" spans="1:6" ht="12.75">
      <c r="A25" s="137"/>
      <c r="B25" s="277"/>
      <c r="C25" s="217" t="s">
        <v>200</v>
      </c>
      <c r="E25" s="206">
        <f>SUM(E16:E24)</f>
        <v>45</v>
      </c>
      <c r="F25" s="68">
        <f>SUM(F16:F24)</f>
        <v>8</v>
      </c>
    </row>
    <row r="26" spans="1:6" ht="12.75">
      <c r="A26" s="134">
        <v>58</v>
      </c>
      <c r="B26" s="12" t="s">
        <v>121</v>
      </c>
      <c r="C26" s="217"/>
      <c r="E26" s="206">
        <v>3</v>
      </c>
      <c r="F26" s="68">
        <v>1</v>
      </c>
    </row>
    <row r="27" spans="1:6" ht="12.75">
      <c r="A27" s="135"/>
      <c r="B27" s="276" t="s">
        <v>122</v>
      </c>
      <c r="C27" s="218" t="s">
        <v>123</v>
      </c>
      <c r="E27" s="53">
        <v>3</v>
      </c>
      <c r="F27" s="8">
        <v>1</v>
      </c>
    </row>
    <row r="28" spans="1:6" ht="12.75">
      <c r="A28" s="136"/>
      <c r="B28" s="276"/>
      <c r="C28" s="216" t="s">
        <v>84</v>
      </c>
      <c r="E28" s="51">
        <v>3</v>
      </c>
      <c r="F28" s="6">
        <v>1</v>
      </c>
    </row>
    <row r="29" spans="1:6" ht="12.75">
      <c r="A29" s="136">
        <v>59</v>
      </c>
      <c r="B29" s="276"/>
      <c r="C29" s="153" t="s">
        <v>89</v>
      </c>
      <c r="E29" s="53">
        <v>3</v>
      </c>
      <c r="F29" s="6">
        <v>1</v>
      </c>
    </row>
    <row r="30" spans="1:6" ht="12.75">
      <c r="A30" s="136"/>
      <c r="B30" s="276"/>
      <c r="C30" s="219" t="s">
        <v>28</v>
      </c>
      <c r="E30" s="201">
        <v>3</v>
      </c>
      <c r="F30" s="202">
        <v>1</v>
      </c>
    </row>
    <row r="31" spans="1:6" ht="12.75">
      <c r="A31" s="136"/>
      <c r="B31" s="276"/>
      <c r="C31" s="219" t="s">
        <v>361</v>
      </c>
      <c r="E31" s="47">
        <v>3</v>
      </c>
      <c r="F31" s="7">
        <v>1</v>
      </c>
    </row>
    <row r="32" spans="1:6" ht="12.75">
      <c r="A32" s="137"/>
      <c r="B32" s="277"/>
      <c r="C32" s="217" t="s">
        <v>200</v>
      </c>
      <c r="E32" s="206">
        <f>SUM(E27:E31)</f>
        <v>15</v>
      </c>
      <c r="F32" s="68">
        <f>SUM(F27:F31)</f>
        <v>5</v>
      </c>
    </row>
    <row r="33" spans="1:6" ht="12.75">
      <c r="A33" s="135"/>
      <c r="B33" s="275" t="s">
        <v>124</v>
      </c>
      <c r="C33" s="220" t="s">
        <v>125</v>
      </c>
      <c r="E33" s="93">
        <v>3</v>
      </c>
      <c r="F33" s="28">
        <v>1</v>
      </c>
    </row>
    <row r="34" spans="1:6" ht="12.75">
      <c r="A34" s="136"/>
      <c r="B34" s="276"/>
      <c r="C34" s="221" t="s">
        <v>228</v>
      </c>
      <c r="E34" s="94">
        <v>6</v>
      </c>
      <c r="F34" s="30">
        <v>1</v>
      </c>
    </row>
    <row r="35" spans="1:6" ht="12.75">
      <c r="A35" s="136"/>
      <c r="B35" s="276"/>
      <c r="C35" s="222" t="s">
        <v>229</v>
      </c>
      <c r="E35" s="90">
        <v>3</v>
      </c>
      <c r="F35" s="30">
        <v>1</v>
      </c>
    </row>
    <row r="36" spans="1:6" ht="12.75">
      <c r="A36" s="136"/>
      <c r="B36" s="276"/>
      <c r="C36" s="214" t="s">
        <v>230</v>
      </c>
      <c r="E36" s="89">
        <v>6</v>
      </c>
      <c r="F36" s="30">
        <v>1</v>
      </c>
    </row>
    <row r="37" spans="1:6" ht="12.75">
      <c r="A37" s="136">
        <v>60</v>
      </c>
      <c r="B37" s="276"/>
      <c r="C37" s="153" t="s">
        <v>48</v>
      </c>
      <c r="E37" s="51">
        <v>3</v>
      </c>
      <c r="F37" s="6">
        <v>1</v>
      </c>
    </row>
    <row r="38" spans="1:6" ht="12.75">
      <c r="A38" s="138"/>
      <c r="B38" s="276"/>
      <c r="C38" s="216" t="s">
        <v>89</v>
      </c>
      <c r="E38" s="48">
        <v>6</v>
      </c>
      <c r="F38" s="6">
        <v>1</v>
      </c>
    </row>
    <row r="39" spans="1:6" ht="12.75">
      <c r="A39" s="136"/>
      <c r="B39" s="276"/>
      <c r="C39" s="153" t="s">
        <v>119</v>
      </c>
      <c r="E39" s="51">
        <v>3</v>
      </c>
      <c r="F39" s="6">
        <v>1</v>
      </c>
    </row>
    <row r="40" spans="1:6" ht="12.75">
      <c r="A40" s="136"/>
      <c r="B40" s="276"/>
      <c r="C40" s="153" t="s">
        <v>87</v>
      </c>
      <c r="E40" s="51">
        <v>3</v>
      </c>
      <c r="F40" s="6">
        <v>1</v>
      </c>
    </row>
    <row r="41" spans="1:6" ht="12.75">
      <c r="A41" s="136"/>
      <c r="B41" s="276"/>
      <c r="C41" s="153" t="s">
        <v>284</v>
      </c>
      <c r="E41" s="48">
        <v>3</v>
      </c>
      <c r="F41" s="7"/>
    </row>
    <row r="42" spans="1:6" ht="12.75">
      <c r="A42" s="137"/>
      <c r="B42" s="277"/>
      <c r="C42" s="217" t="s">
        <v>200</v>
      </c>
      <c r="E42" s="206">
        <f>SUM(E33:E41)</f>
        <v>36</v>
      </c>
      <c r="F42" s="68">
        <f>SUM(F33:F41)</f>
        <v>8</v>
      </c>
    </row>
    <row r="43" spans="1:6" ht="12.75">
      <c r="A43" s="135"/>
      <c r="B43" s="276" t="s">
        <v>126</v>
      </c>
      <c r="C43" s="223" t="s">
        <v>127</v>
      </c>
      <c r="E43" s="50">
        <v>3</v>
      </c>
      <c r="F43" s="8">
        <v>1</v>
      </c>
    </row>
    <row r="44" spans="1:6" ht="12.75">
      <c r="A44" s="136"/>
      <c r="B44" s="166"/>
      <c r="C44" s="216" t="s">
        <v>128</v>
      </c>
      <c r="E44" s="48">
        <v>3</v>
      </c>
      <c r="F44" s="6">
        <v>1</v>
      </c>
    </row>
    <row r="45" spans="1:6" ht="12.75">
      <c r="A45" s="136">
        <v>61</v>
      </c>
      <c r="B45" s="166"/>
      <c r="C45" s="216" t="s">
        <v>48</v>
      </c>
      <c r="E45" s="51">
        <v>3</v>
      </c>
      <c r="F45" s="6">
        <v>1</v>
      </c>
    </row>
    <row r="46" spans="1:6" ht="12.75">
      <c r="A46" s="138"/>
      <c r="B46" s="166"/>
      <c r="C46" s="153" t="s">
        <v>89</v>
      </c>
      <c r="E46" s="53">
        <v>3</v>
      </c>
      <c r="F46" s="6">
        <v>1</v>
      </c>
    </row>
    <row r="47" spans="1:6" ht="12.75">
      <c r="A47" s="136"/>
      <c r="B47" s="166"/>
      <c r="C47" s="216" t="s">
        <v>251</v>
      </c>
      <c r="E47" s="51">
        <v>3</v>
      </c>
      <c r="F47" s="6">
        <v>1</v>
      </c>
    </row>
    <row r="48" spans="1:6" ht="12.75">
      <c r="A48" s="136"/>
      <c r="B48" s="166"/>
      <c r="C48" s="153" t="s">
        <v>284</v>
      </c>
      <c r="E48" s="47">
        <v>3</v>
      </c>
      <c r="F48" s="7"/>
    </row>
    <row r="49" spans="1:6" ht="12.75">
      <c r="A49" s="137"/>
      <c r="B49" s="167"/>
      <c r="C49" s="217" t="s">
        <v>200</v>
      </c>
      <c r="E49" s="206">
        <f>SUM(E43:E48)</f>
        <v>18</v>
      </c>
      <c r="F49" s="68">
        <f>SUM(F43:F48)</f>
        <v>5</v>
      </c>
    </row>
    <row r="50" spans="1:6" ht="12.75">
      <c r="A50" s="135"/>
      <c r="B50" s="275" t="s">
        <v>130</v>
      </c>
      <c r="C50" s="213" t="s">
        <v>131</v>
      </c>
      <c r="E50" s="93">
        <v>3</v>
      </c>
      <c r="F50" s="28">
        <v>1</v>
      </c>
    </row>
    <row r="51" spans="1:6" ht="12.75">
      <c r="A51" s="136"/>
      <c r="B51" s="276"/>
      <c r="C51" s="214" t="s">
        <v>307</v>
      </c>
      <c r="E51" s="94">
        <v>6</v>
      </c>
      <c r="F51" s="30">
        <v>1</v>
      </c>
    </row>
    <row r="52" spans="1:6" ht="12.75">
      <c r="A52" s="136"/>
      <c r="B52" s="276"/>
      <c r="C52" s="215" t="s">
        <v>231</v>
      </c>
      <c r="E52" s="89">
        <v>3</v>
      </c>
      <c r="F52" s="30">
        <v>1</v>
      </c>
    </row>
    <row r="53" spans="1:6" ht="12.75">
      <c r="A53" s="136"/>
      <c r="B53" s="276"/>
      <c r="C53" s="214" t="s">
        <v>307</v>
      </c>
      <c r="E53" s="89">
        <v>6</v>
      </c>
      <c r="F53" s="30">
        <v>1</v>
      </c>
    </row>
    <row r="54" spans="1:6" ht="12.75">
      <c r="A54" s="136">
        <v>62</v>
      </c>
      <c r="B54" s="276"/>
      <c r="C54" s="216" t="s">
        <v>48</v>
      </c>
      <c r="E54" s="48">
        <v>3</v>
      </c>
      <c r="F54" s="6">
        <v>1</v>
      </c>
    </row>
    <row r="55" spans="1:6" ht="12.75">
      <c r="A55" s="138"/>
      <c r="B55" s="276"/>
      <c r="C55" s="153" t="s">
        <v>89</v>
      </c>
      <c r="E55" s="51">
        <v>3</v>
      </c>
      <c r="F55" s="6">
        <v>1</v>
      </c>
    </row>
    <row r="56" spans="1:6" ht="12.75">
      <c r="A56" s="136"/>
      <c r="B56" s="276"/>
      <c r="C56" s="224" t="s">
        <v>119</v>
      </c>
      <c r="E56" s="47">
        <v>3</v>
      </c>
      <c r="F56" s="6">
        <v>1</v>
      </c>
    </row>
    <row r="57" spans="1:6" ht="12.75">
      <c r="A57" s="136"/>
      <c r="B57" s="276"/>
      <c r="C57" s="216" t="s">
        <v>87</v>
      </c>
      <c r="E57" s="48">
        <v>3</v>
      </c>
      <c r="F57" s="6">
        <v>1</v>
      </c>
    </row>
    <row r="58" spans="1:6" ht="12.75">
      <c r="A58" s="136"/>
      <c r="B58" s="276"/>
      <c r="C58" s="153" t="s">
        <v>284</v>
      </c>
      <c r="E58" s="54">
        <v>3</v>
      </c>
      <c r="F58" s="7"/>
    </row>
    <row r="59" spans="1:6" ht="12.75">
      <c r="A59" s="137"/>
      <c r="B59" s="277"/>
      <c r="C59" s="217" t="s">
        <v>200</v>
      </c>
      <c r="E59" s="207">
        <f>SUM(E50:E58)</f>
        <v>33</v>
      </c>
      <c r="F59" s="68">
        <f>SUM(F50:F58)</f>
        <v>8</v>
      </c>
    </row>
    <row r="60" spans="1:6" ht="12.75">
      <c r="A60" s="135"/>
      <c r="B60" s="276" t="s">
        <v>132</v>
      </c>
      <c r="C60" s="214" t="s">
        <v>133</v>
      </c>
      <c r="E60" s="98">
        <v>3</v>
      </c>
      <c r="F60" s="28">
        <v>1</v>
      </c>
    </row>
    <row r="61" spans="1:6" ht="12.75">
      <c r="A61" s="136"/>
      <c r="B61" s="276"/>
      <c r="C61" s="214" t="s">
        <v>307</v>
      </c>
      <c r="E61" s="99">
        <v>3</v>
      </c>
      <c r="F61" s="30">
        <v>1</v>
      </c>
    </row>
    <row r="62" spans="1:6" ht="12.75">
      <c r="A62" s="136"/>
      <c r="B62" s="276"/>
      <c r="C62" s="215" t="s">
        <v>232</v>
      </c>
      <c r="E62" s="99">
        <v>6</v>
      </c>
      <c r="F62" s="30">
        <v>1</v>
      </c>
    </row>
    <row r="63" spans="1:6" ht="12.75">
      <c r="A63" s="136"/>
      <c r="B63" s="276"/>
      <c r="C63" s="214" t="s">
        <v>307</v>
      </c>
      <c r="E63" s="99">
        <v>3</v>
      </c>
      <c r="F63" s="30">
        <v>1</v>
      </c>
    </row>
    <row r="64" spans="1:6" ht="12.75">
      <c r="A64" s="136">
        <v>63</v>
      </c>
      <c r="B64" s="276"/>
      <c r="C64" s="153" t="s">
        <v>48</v>
      </c>
      <c r="E64" s="100">
        <v>3</v>
      </c>
      <c r="F64" s="6">
        <v>1</v>
      </c>
    </row>
    <row r="65" spans="1:6" ht="12.75">
      <c r="A65" s="138"/>
      <c r="B65" s="276"/>
      <c r="C65" s="216" t="s">
        <v>89</v>
      </c>
      <c r="E65" s="101">
        <v>6</v>
      </c>
      <c r="F65" s="6">
        <v>1</v>
      </c>
    </row>
    <row r="66" spans="1:6" ht="12.75">
      <c r="A66" s="136"/>
      <c r="B66" s="276"/>
      <c r="C66" s="216" t="s">
        <v>119</v>
      </c>
      <c r="E66" s="101">
        <v>3</v>
      </c>
      <c r="F66" s="6">
        <v>1</v>
      </c>
    </row>
    <row r="67" spans="1:6" ht="12.75">
      <c r="A67" s="136"/>
      <c r="B67" s="276"/>
      <c r="C67" s="153" t="s">
        <v>87</v>
      </c>
      <c r="E67" s="100">
        <v>3</v>
      </c>
      <c r="F67" s="6">
        <v>1</v>
      </c>
    </row>
    <row r="68" spans="1:6" ht="12.75">
      <c r="A68" s="136"/>
      <c r="B68" s="276"/>
      <c r="C68" s="153" t="s">
        <v>284</v>
      </c>
      <c r="E68" s="101">
        <v>3</v>
      </c>
      <c r="F68" s="7"/>
    </row>
    <row r="69" spans="1:6" ht="12.75">
      <c r="A69" s="137"/>
      <c r="B69" s="277"/>
      <c r="C69" s="217" t="s">
        <v>200</v>
      </c>
      <c r="E69" s="208">
        <f>SUM(E60:E68)</f>
        <v>33</v>
      </c>
      <c r="F69" s="68">
        <f>SUM(F60:F68)</f>
        <v>8</v>
      </c>
    </row>
    <row r="70" spans="1:6" ht="12.75">
      <c r="A70" s="135"/>
      <c r="B70" s="275" t="s">
        <v>134</v>
      </c>
      <c r="C70" s="213" t="s">
        <v>308</v>
      </c>
      <c r="E70" s="102">
        <v>3</v>
      </c>
      <c r="F70" s="28">
        <v>1</v>
      </c>
    </row>
    <row r="71" spans="1:6" ht="12.75">
      <c r="A71" s="136"/>
      <c r="B71" s="276"/>
      <c r="C71" s="214" t="s">
        <v>307</v>
      </c>
      <c r="E71" s="99">
        <v>6</v>
      </c>
      <c r="F71" s="30">
        <v>1</v>
      </c>
    </row>
    <row r="72" spans="1:6" ht="12.75">
      <c r="A72" s="136"/>
      <c r="B72" s="276"/>
      <c r="C72" s="215" t="s">
        <v>233</v>
      </c>
      <c r="E72" s="99">
        <v>6</v>
      </c>
      <c r="F72" s="30">
        <v>1</v>
      </c>
    </row>
    <row r="73" spans="1:6" ht="12.75">
      <c r="A73" s="136"/>
      <c r="B73" s="276"/>
      <c r="C73" s="214" t="s">
        <v>307</v>
      </c>
      <c r="E73" s="106">
        <v>6</v>
      </c>
      <c r="F73" s="30">
        <v>1</v>
      </c>
    </row>
    <row r="74" spans="1:6" ht="12.75">
      <c r="A74" s="136">
        <v>64</v>
      </c>
      <c r="B74" s="276"/>
      <c r="C74" s="153" t="s">
        <v>48</v>
      </c>
      <c r="E74" s="103">
        <v>3</v>
      </c>
      <c r="F74" s="6">
        <v>1</v>
      </c>
    </row>
    <row r="75" spans="1:6" ht="12.75">
      <c r="A75" s="136"/>
      <c r="B75" s="276"/>
      <c r="C75" s="216" t="s">
        <v>89</v>
      </c>
      <c r="E75" s="100">
        <v>6</v>
      </c>
      <c r="F75" s="6">
        <v>1</v>
      </c>
    </row>
    <row r="76" spans="1:6" ht="12.75">
      <c r="A76" s="136"/>
      <c r="B76" s="276"/>
      <c r="C76" s="216" t="s">
        <v>119</v>
      </c>
      <c r="E76" s="103">
        <v>3</v>
      </c>
      <c r="F76" s="6">
        <v>1</v>
      </c>
    </row>
    <row r="77" spans="1:6" ht="12.75">
      <c r="A77" s="136"/>
      <c r="B77" s="166"/>
      <c r="C77" s="216" t="s">
        <v>87</v>
      </c>
      <c r="E77" s="101">
        <v>3</v>
      </c>
      <c r="F77" s="6">
        <v>1</v>
      </c>
    </row>
    <row r="78" spans="1:6" ht="12.75">
      <c r="A78" s="136"/>
      <c r="B78" s="166"/>
      <c r="C78" s="153" t="s">
        <v>284</v>
      </c>
      <c r="E78" s="101">
        <v>3</v>
      </c>
      <c r="F78" s="7"/>
    </row>
    <row r="79" spans="1:6" ht="12.75">
      <c r="A79" s="137"/>
      <c r="B79" s="167"/>
      <c r="C79" s="217" t="s">
        <v>200</v>
      </c>
      <c r="E79" s="208">
        <f>SUM(E70:E78)</f>
        <v>39</v>
      </c>
      <c r="F79" s="68">
        <f>SUM(F70:F78)</f>
        <v>8</v>
      </c>
    </row>
    <row r="80" spans="1:6" ht="12.75">
      <c r="A80" s="135"/>
      <c r="B80" s="275" t="s">
        <v>135</v>
      </c>
      <c r="C80" s="225" t="s">
        <v>362</v>
      </c>
      <c r="E80" s="102">
        <v>3</v>
      </c>
      <c r="F80" s="28">
        <v>1</v>
      </c>
    </row>
    <row r="81" spans="1:6" ht="12.75">
      <c r="A81" s="136"/>
      <c r="B81" s="276"/>
      <c r="C81" s="226" t="s">
        <v>363</v>
      </c>
      <c r="E81" s="99">
        <v>3</v>
      </c>
      <c r="F81" s="30">
        <v>1</v>
      </c>
    </row>
    <row r="82" spans="1:6" ht="12.75">
      <c r="A82" s="136"/>
      <c r="B82" s="276"/>
      <c r="C82" s="227" t="s">
        <v>364</v>
      </c>
      <c r="E82" s="106">
        <v>3</v>
      </c>
      <c r="F82" s="30">
        <v>1</v>
      </c>
    </row>
    <row r="83" spans="1:6" ht="12.75">
      <c r="A83" s="136"/>
      <c r="B83" s="276"/>
      <c r="C83" s="226" t="s">
        <v>363</v>
      </c>
      <c r="E83" s="98">
        <v>3</v>
      </c>
      <c r="F83" s="30">
        <v>1</v>
      </c>
    </row>
    <row r="84" spans="1:6" ht="12.75">
      <c r="A84" s="136">
        <v>65</v>
      </c>
      <c r="B84" s="276"/>
      <c r="C84" s="216" t="s">
        <v>89</v>
      </c>
      <c r="E84" s="101">
        <v>6</v>
      </c>
      <c r="F84" s="6">
        <v>1</v>
      </c>
    </row>
    <row r="85" spans="1:6" ht="12.75">
      <c r="A85" s="136"/>
      <c r="B85" s="276"/>
      <c r="C85" s="216" t="s">
        <v>129</v>
      </c>
      <c r="E85" s="101">
        <v>3</v>
      </c>
      <c r="F85" s="6">
        <v>1</v>
      </c>
    </row>
    <row r="86" spans="1:6" ht="12.75">
      <c r="A86" s="136"/>
      <c r="B86" s="276"/>
      <c r="C86" s="153" t="s">
        <v>284</v>
      </c>
      <c r="E86" s="101">
        <v>3</v>
      </c>
      <c r="F86" s="7"/>
    </row>
    <row r="87" spans="1:6" ht="12.75">
      <c r="A87" s="137"/>
      <c r="B87" s="277"/>
      <c r="C87" s="217" t="s">
        <v>200</v>
      </c>
      <c r="E87" s="208">
        <f>SUM(E80:E86)</f>
        <v>24</v>
      </c>
      <c r="F87" s="68">
        <f>SUM(F80:F86)</f>
        <v>6</v>
      </c>
    </row>
    <row r="88" spans="1:6" ht="12.75">
      <c r="A88" s="134">
        <v>66</v>
      </c>
      <c r="B88" s="12" t="s">
        <v>136</v>
      </c>
      <c r="C88" s="228" t="s">
        <v>137</v>
      </c>
      <c r="E88" s="208">
        <v>3</v>
      </c>
      <c r="F88" s="68">
        <v>3</v>
      </c>
    </row>
    <row r="89" spans="1:6" ht="12.75">
      <c r="A89" s="135"/>
      <c r="B89" s="276" t="s">
        <v>138</v>
      </c>
      <c r="C89" s="213" t="s">
        <v>139</v>
      </c>
      <c r="E89" s="102">
        <v>6</v>
      </c>
      <c r="F89" s="28">
        <v>1</v>
      </c>
    </row>
    <row r="90" spans="1:6" ht="12.75">
      <c r="A90" s="136"/>
      <c r="B90" s="276"/>
      <c r="C90" s="214" t="s">
        <v>307</v>
      </c>
      <c r="E90" s="99">
        <v>3</v>
      </c>
      <c r="F90" s="30">
        <v>1</v>
      </c>
    </row>
    <row r="91" spans="1:6" ht="12.75">
      <c r="A91" s="136"/>
      <c r="B91" s="276"/>
      <c r="C91" s="215" t="s">
        <v>234</v>
      </c>
      <c r="E91" s="99">
        <v>6</v>
      </c>
      <c r="F91" s="30">
        <v>1</v>
      </c>
    </row>
    <row r="92" spans="1:6" ht="12.75">
      <c r="A92" s="136"/>
      <c r="B92" s="276"/>
      <c r="C92" s="214" t="s">
        <v>307</v>
      </c>
      <c r="E92" s="99">
        <v>6</v>
      </c>
      <c r="F92" s="30">
        <v>1</v>
      </c>
    </row>
    <row r="93" spans="1:6" ht="12.75">
      <c r="A93" s="136">
        <v>67</v>
      </c>
      <c r="B93" s="276"/>
      <c r="C93" s="216" t="s">
        <v>48</v>
      </c>
      <c r="E93" s="101">
        <v>3</v>
      </c>
      <c r="F93" s="6">
        <v>1</v>
      </c>
    </row>
    <row r="94" spans="1:6" ht="12.75">
      <c r="A94" s="136"/>
      <c r="B94" s="276"/>
      <c r="C94" s="216" t="s">
        <v>89</v>
      </c>
      <c r="E94" s="154">
        <v>6</v>
      </c>
      <c r="F94" s="6">
        <v>1</v>
      </c>
    </row>
    <row r="95" spans="1:6" ht="12.75">
      <c r="A95" s="136"/>
      <c r="B95" s="276"/>
      <c r="C95" s="153" t="s">
        <v>140</v>
      </c>
      <c r="E95" s="100">
        <v>3</v>
      </c>
      <c r="F95" s="6">
        <v>1</v>
      </c>
    </row>
    <row r="96" spans="1:6" ht="12.75">
      <c r="A96" s="136"/>
      <c r="B96" s="276"/>
      <c r="C96" s="153" t="s">
        <v>87</v>
      </c>
      <c r="E96" s="100">
        <v>3</v>
      </c>
      <c r="F96" s="6">
        <v>1</v>
      </c>
    </row>
    <row r="97" spans="1:6" ht="12.75">
      <c r="A97" s="136"/>
      <c r="B97" s="276"/>
      <c r="C97" s="153" t="s">
        <v>284</v>
      </c>
      <c r="E97" s="101">
        <v>3</v>
      </c>
      <c r="F97" s="7"/>
    </row>
    <row r="98" spans="1:6" ht="12.75">
      <c r="A98" s="137"/>
      <c r="B98" s="277"/>
      <c r="C98" s="217" t="s">
        <v>200</v>
      </c>
      <c r="E98" s="208">
        <f>SUM(E89:E97)</f>
        <v>39</v>
      </c>
      <c r="F98" s="68">
        <f>SUM(F89:F97)</f>
        <v>8</v>
      </c>
    </row>
    <row r="99" spans="1:6" ht="12.75">
      <c r="A99" s="135"/>
      <c r="B99" s="275" t="s">
        <v>141</v>
      </c>
      <c r="C99" s="218" t="s">
        <v>123</v>
      </c>
      <c r="E99" s="103">
        <v>3</v>
      </c>
      <c r="F99" s="8">
        <v>1</v>
      </c>
    </row>
    <row r="100" spans="1:6" ht="12.75">
      <c r="A100" s="136"/>
      <c r="B100" s="166"/>
      <c r="C100" s="216" t="s">
        <v>142</v>
      </c>
      <c r="E100" s="101">
        <v>3</v>
      </c>
      <c r="F100" s="6">
        <v>1</v>
      </c>
    </row>
    <row r="101" spans="1:6" ht="12.75">
      <c r="A101" s="136"/>
      <c r="B101" s="166"/>
      <c r="C101" s="153" t="s">
        <v>89</v>
      </c>
      <c r="E101" s="100">
        <v>3</v>
      </c>
      <c r="F101" s="6">
        <v>1</v>
      </c>
    </row>
    <row r="102" spans="1:6" ht="12.75">
      <c r="A102" s="136">
        <v>68</v>
      </c>
      <c r="B102" s="166"/>
      <c r="C102" s="222" t="s">
        <v>48</v>
      </c>
      <c r="E102" s="100">
        <v>3</v>
      </c>
      <c r="F102" s="6">
        <v>1</v>
      </c>
    </row>
    <row r="103" spans="1:6" ht="12.75">
      <c r="A103" s="136"/>
      <c r="B103" s="166"/>
      <c r="C103" s="153" t="s">
        <v>251</v>
      </c>
      <c r="E103" s="101">
        <v>3</v>
      </c>
      <c r="F103" s="7">
        <v>1</v>
      </c>
    </row>
    <row r="104" spans="1:6" ht="12.75">
      <c r="A104" s="137"/>
      <c r="B104" s="167"/>
      <c r="C104" s="217" t="s">
        <v>200</v>
      </c>
      <c r="E104" s="208">
        <f>SUM(E99:E103)</f>
        <v>15</v>
      </c>
      <c r="F104" s="68">
        <f>SUM(F99:F103)</f>
        <v>5</v>
      </c>
    </row>
    <row r="105" spans="1:6" ht="12.75">
      <c r="A105" s="134">
        <v>69</v>
      </c>
      <c r="B105" s="21" t="s">
        <v>143</v>
      </c>
      <c r="C105" s="229"/>
      <c r="E105" s="209">
        <v>3</v>
      </c>
      <c r="F105" s="68">
        <v>1</v>
      </c>
    </row>
    <row r="106" spans="1:6" ht="12.75">
      <c r="A106" s="135"/>
      <c r="B106" s="276" t="s">
        <v>144</v>
      </c>
      <c r="C106" s="213" t="s">
        <v>145</v>
      </c>
      <c r="E106" s="102">
        <v>3</v>
      </c>
      <c r="F106" s="28">
        <v>1</v>
      </c>
    </row>
    <row r="107" spans="1:6" ht="12.75">
      <c r="A107" s="136"/>
      <c r="B107" s="276"/>
      <c r="C107" s="214" t="s">
        <v>307</v>
      </c>
      <c r="E107" s="156">
        <v>3</v>
      </c>
      <c r="F107" s="30">
        <v>1</v>
      </c>
    </row>
    <row r="108" spans="1:6" ht="12.75">
      <c r="A108" s="136"/>
      <c r="B108" s="166"/>
      <c r="C108" s="215" t="s">
        <v>235</v>
      </c>
      <c r="E108" s="99">
        <v>6</v>
      </c>
      <c r="F108" s="30">
        <v>1</v>
      </c>
    </row>
    <row r="109" spans="1:6" ht="12.75">
      <c r="A109" s="136"/>
      <c r="B109" s="166"/>
      <c r="C109" s="214" t="s">
        <v>307</v>
      </c>
      <c r="E109" s="99">
        <v>6</v>
      </c>
      <c r="F109" s="30">
        <v>1</v>
      </c>
    </row>
    <row r="110" spans="1:6" ht="12.75">
      <c r="A110" s="136">
        <v>70</v>
      </c>
      <c r="B110" s="166"/>
      <c r="C110" s="153" t="s">
        <v>48</v>
      </c>
      <c r="E110" s="100">
        <v>3</v>
      </c>
      <c r="F110" s="6">
        <v>1</v>
      </c>
    </row>
    <row r="111" spans="1:6" ht="12.75">
      <c r="A111" s="138"/>
      <c r="B111" s="166"/>
      <c r="C111" s="216" t="s">
        <v>89</v>
      </c>
      <c r="E111" s="101">
        <v>3</v>
      </c>
      <c r="F111" s="6">
        <v>1</v>
      </c>
    </row>
    <row r="112" spans="1:6" ht="12.75">
      <c r="A112" s="136"/>
      <c r="B112" s="166"/>
      <c r="C112" s="153" t="s">
        <v>119</v>
      </c>
      <c r="E112" s="100">
        <v>3</v>
      </c>
      <c r="F112" s="6">
        <v>1</v>
      </c>
    </row>
    <row r="113" spans="1:6" ht="12.75">
      <c r="A113" s="136"/>
      <c r="B113" s="166"/>
      <c r="C113" s="153" t="s">
        <v>87</v>
      </c>
      <c r="E113" s="100">
        <v>3</v>
      </c>
      <c r="F113" s="6">
        <v>1</v>
      </c>
    </row>
    <row r="114" spans="1:6" s="148" customFormat="1" ht="12.75">
      <c r="A114" s="203"/>
      <c r="B114" s="166"/>
      <c r="C114" s="219" t="s">
        <v>271</v>
      </c>
      <c r="E114" s="154">
        <v>3</v>
      </c>
      <c r="F114" s="202">
        <v>1</v>
      </c>
    </row>
    <row r="115" spans="1:6" ht="12.75">
      <c r="A115" s="136"/>
      <c r="B115" s="166"/>
      <c r="C115" s="153" t="s">
        <v>284</v>
      </c>
      <c r="E115" s="101">
        <v>3</v>
      </c>
      <c r="F115" s="7"/>
    </row>
    <row r="116" spans="1:6" ht="12.75">
      <c r="A116" s="137"/>
      <c r="B116" s="167"/>
      <c r="C116" s="217" t="s">
        <v>200</v>
      </c>
      <c r="E116" s="206">
        <f>SUM(E106:E115)</f>
        <v>36</v>
      </c>
      <c r="F116" s="68">
        <f>SUM(F106:F115)</f>
        <v>9</v>
      </c>
    </row>
    <row r="117" spans="1:6" ht="12.75">
      <c r="A117" s="134">
        <v>71</v>
      </c>
      <c r="B117" s="12" t="s">
        <v>146</v>
      </c>
      <c r="C117" s="228"/>
      <c r="E117" s="208">
        <v>3</v>
      </c>
      <c r="F117" s="68">
        <v>1</v>
      </c>
    </row>
    <row r="118" spans="1:6" ht="12.75">
      <c r="A118" s="135"/>
      <c r="B118" s="276" t="s">
        <v>147</v>
      </c>
      <c r="C118" s="214" t="s">
        <v>311</v>
      </c>
      <c r="E118" s="98">
        <v>3</v>
      </c>
      <c r="F118" s="28">
        <v>1</v>
      </c>
    </row>
    <row r="119" spans="1:6" ht="12.75">
      <c r="A119" s="136"/>
      <c r="B119" s="276"/>
      <c r="C119" s="214" t="s">
        <v>307</v>
      </c>
      <c r="E119" s="104">
        <v>3</v>
      </c>
      <c r="F119" s="30">
        <v>1</v>
      </c>
    </row>
    <row r="120" spans="1:6" ht="12.75">
      <c r="A120" s="136"/>
      <c r="B120" s="276"/>
      <c r="C120" s="215" t="s">
        <v>310</v>
      </c>
      <c r="E120" s="99">
        <v>3</v>
      </c>
      <c r="F120" s="30">
        <v>1</v>
      </c>
    </row>
    <row r="121" spans="1:6" ht="12.75">
      <c r="A121" s="136">
        <v>72</v>
      </c>
      <c r="B121" s="276"/>
      <c r="C121" s="214" t="s">
        <v>307</v>
      </c>
      <c r="E121" s="156">
        <v>3</v>
      </c>
      <c r="F121" s="30">
        <v>1</v>
      </c>
    </row>
    <row r="122" spans="1:6" ht="12.75">
      <c r="A122" s="138"/>
      <c r="B122" s="276"/>
      <c r="C122" s="153" t="s">
        <v>48</v>
      </c>
      <c r="E122" s="100">
        <v>3</v>
      </c>
      <c r="F122" s="6">
        <v>1</v>
      </c>
    </row>
    <row r="123" spans="1:6" ht="12.75">
      <c r="A123" s="136"/>
      <c r="B123" s="276"/>
      <c r="C123" s="153" t="s">
        <v>89</v>
      </c>
      <c r="E123" s="100">
        <v>3</v>
      </c>
      <c r="F123" s="6">
        <v>1</v>
      </c>
    </row>
    <row r="124" spans="1:6" ht="12.75">
      <c r="A124" s="136"/>
      <c r="B124" s="276"/>
      <c r="C124" s="216" t="s">
        <v>148</v>
      </c>
      <c r="E124" s="101">
        <v>3</v>
      </c>
      <c r="F124" s="6">
        <v>1</v>
      </c>
    </row>
    <row r="125" spans="1:6" s="148" customFormat="1" ht="12.75">
      <c r="A125" s="203"/>
      <c r="B125" s="276"/>
      <c r="C125" s="230" t="s">
        <v>272</v>
      </c>
      <c r="D125" s="204"/>
      <c r="E125" s="154">
        <v>3</v>
      </c>
      <c r="F125" s="202">
        <v>1</v>
      </c>
    </row>
    <row r="126" spans="1:6" ht="12.75">
      <c r="A126" s="136"/>
      <c r="B126" s="276"/>
      <c r="C126" s="153" t="s">
        <v>284</v>
      </c>
      <c r="E126" s="101">
        <v>3</v>
      </c>
      <c r="F126" s="7"/>
    </row>
    <row r="127" spans="1:6" ht="12.75">
      <c r="A127" s="137"/>
      <c r="B127" s="277"/>
      <c r="C127" s="217" t="s">
        <v>200</v>
      </c>
      <c r="E127" s="208">
        <f>SUM(E118:E126)</f>
        <v>27</v>
      </c>
      <c r="F127" s="68">
        <f>SUM(F118:F126)</f>
        <v>8</v>
      </c>
    </row>
    <row r="128" spans="1:6" ht="12.75">
      <c r="A128" s="135"/>
      <c r="B128" s="275" t="s">
        <v>149</v>
      </c>
      <c r="C128" s="213" t="s">
        <v>150</v>
      </c>
      <c r="E128" s="105">
        <v>3</v>
      </c>
      <c r="F128" s="28">
        <v>1</v>
      </c>
    </row>
    <row r="129" spans="1:6" ht="12.75">
      <c r="A129" s="136"/>
      <c r="B129" s="276"/>
      <c r="C129" s="214" t="s">
        <v>309</v>
      </c>
      <c r="E129" s="98">
        <v>3</v>
      </c>
      <c r="F129" s="30">
        <v>1</v>
      </c>
    </row>
    <row r="130" spans="1:6" ht="12.75">
      <c r="A130" s="136"/>
      <c r="B130" s="276"/>
      <c r="C130" s="215" t="s">
        <v>236</v>
      </c>
      <c r="E130" s="99">
        <v>3</v>
      </c>
      <c r="F130" s="30">
        <v>1</v>
      </c>
    </row>
    <row r="131" spans="1:6" ht="12.75">
      <c r="A131" s="136"/>
      <c r="B131" s="276"/>
      <c r="C131" s="214" t="s">
        <v>309</v>
      </c>
      <c r="E131" s="106">
        <v>3</v>
      </c>
      <c r="F131" s="30">
        <v>1</v>
      </c>
    </row>
    <row r="132" spans="1:6" ht="12.75">
      <c r="A132" s="136">
        <v>73</v>
      </c>
      <c r="B132" s="276"/>
      <c r="C132" s="153" t="s">
        <v>48</v>
      </c>
      <c r="E132" s="103">
        <v>3</v>
      </c>
      <c r="F132" s="6">
        <v>1</v>
      </c>
    </row>
    <row r="133" spans="1:6" ht="12.75">
      <c r="A133" s="138"/>
      <c r="B133" s="276"/>
      <c r="C133" s="216" t="s">
        <v>89</v>
      </c>
      <c r="E133" s="101">
        <v>3</v>
      </c>
      <c r="F133" s="6">
        <v>1</v>
      </c>
    </row>
    <row r="134" spans="1:6" ht="12.75">
      <c r="A134" s="136"/>
      <c r="B134" s="276"/>
      <c r="C134" s="153" t="s">
        <v>119</v>
      </c>
      <c r="E134" s="100">
        <v>3</v>
      </c>
      <c r="F134" s="6">
        <v>1</v>
      </c>
    </row>
    <row r="135" spans="1:6" ht="12.75">
      <c r="A135" s="136"/>
      <c r="B135" s="276"/>
      <c r="C135" s="153" t="s">
        <v>151</v>
      </c>
      <c r="E135" s="100">
        <v>3</v>
      </c>
      <c r="F135" s="6">
        <v>1</v>
      </c>
    </row>
    <row r="136" spans="1:6" ht="12.75">
      <c r="A136" s="136"/>
      <c r="B136" s="276"/>
      <c r="C136" s="153" t="s">
        <v>284</v>
      </c>
      <c r="E136" s="101">
        <v>3</v>
      </c>
      <c r="F136" s="7"/>
    </row>
    <row r="137" spans="1:6" ht="12.75">
      <c r="A137" s="137"/>
      <c r="B137" s="277"/>
      <c r="C137" s="217" t="s">
        <v>200</v>
      </c>
      <c r="E137" s="208">
        <f>SUM(E128:E136)</f>
        <v>27</v>
      </c>
      <c r="F137" s="68">
        <f>SUM(F128:F136)</f>
        <v>8</v>
      </c>
    </row>
    <row r="138" spans="1:6" ht="12.75">
      <c r="A138" s="135"/>
      <c r="B138" s="276" t="s">
        <v>152</v>
      </c>
      <c r="C138" s="213" t="s">
        <v>153</v>
      </c>
      <c r="E138" s="102">
        <v>3</v>
      </c>
      <c r="F138" s="28">
        <v>1</v>
      </c>
    </row>
    <row r="139" spans="1:6" ht="12.75">
      <c r="A139" s="136"/>
      <c r="B139" s="276"/>
      <c r="C139" s="214" t="s">
        <v>309</v>
      </c>
      <c r="E139" s="99">
        <v>3</v>
      </c>
      <c r="F139" s="30">
        <v>1</v>
      </c>
    </row>
    <row r="140" spans="1:6" ht="12.75">
      <c r="A140" s="136"/>
      <c r="B140" s="276"/>
      <c r="C140" s="215" t="s">
        <v>237</v>
      </c>
      <c r="E140" s="106">
        <v>6</v>
      </c>
      <c r="F140" s="30">
        <v>1</v>
      </c>
    </row>
    <row r="141" spans="1:6" ht="12.75">
      <c r="A141" s="136"/>
      <c r="B141" s="276"/>
      <c r="C141" s="214" t="s">
        <v>309</v>
      </c>
      <c r="E141" s="104">
        <v>6</v>
      </c>
      <c r="F141" s="30">
        <v>1</v>
      </c>
    </row>
    <row r="142" spans="1:6" ht="12.75">
      <c r="A142" s="136">
        <v>74</v>
      </c>
      <c r="B142" s="276"/>
      <c r="C142" s="153" t="s">
        <v>48</v>
      </c>
      <c r="E142" s="100">
        <v>3</v>
      </c>
      <c r="F142" s="6">
        <v>1</v>
      </c>
    </row>
    <row r="143" spans="1:6" ht="12.75">
      <c r="A143" s="138"/>
      <c r="B143" s="276"/>
      <c r="C143" s="216" t="s">
        <v>89</v>
      </c>
      <c r="E143" s="101">
        <v>3</v>
      </c>
      <c r="F143" s="6">
        <v>1</v>
      </c>
    </row>
    <row r="144" spans="1:6" ht="12.75">
      <c r="A144" s="136"/>
      <c r="B144" s="276"/>
      <c r="C144" s="216" t="s">
        <v>119</v>
      </c>
      <c r="E144" s="101">
        <v>3</v>
      </c>
      <c r="F144" s="6">
        <v>1</v>
      </c>
    </row>
    <row r="145" spans="1:6" ht="12.75">
      <c r="A145" s="136"/>
      <c r="B145" s="276"/>
      <c r="C145" s="153" t="s">
        <v>151</v>
      </c>
      <c r="E145" s="100">
        <v>3</v>
      </c>
      <c r="F145" s="6">
        <v>1</v>
      </c>
    </row>
    <row r="146" spans="1:6" ht="12.75">
      <c r="A146" s="136"/>
      <c r="B146" s="276"/>
      <c r="C146" s="153" t="s">
        <v>284</v>
      </c>
      <c r="E146" s="101">
        <v>3</v>
      </c>
      <c r="F146" s="7"/>
    </row>
    <row r="147" spans="1:6" ht="12.75">
      <c r="A147" s="137"/>
      <c r="B147" s="277"/>
      <c r="C147" s="217" t="s">
        <v>200</v>
      </c>
      <c r="E147" s="208">
        <f>SUM(E138:E146)</f>
        <v>33</v>
      </c>
      <c r="F147" s="68">
        <f>SUM(F138:F146)</f>
        <v>8</v>
      </c>
    </row>
    <row r="148" spans="1:6" ht="12.75">
      <c r="A148" s="135"/>
      <c r="B148" s="275" t="s">
        <v>154</v>
      </c>
      <c r="C148" s="225" t="s">
        <v>123</v>
      </c>
      <c r="E148" s="105">
        <v>3</v>
      </c>
      <c r="F148" s="28">
        <v>1</v>
      </c>
    </row>
    <row r="149" spans="1:6" ht="12.75">
      <c r="A149" s="136"/>
      <c r="B149" s="166"/>
      <c r="C149" s="215" t="s">
        <v>312</v>
      </c>
      <c r="E149" s="106">
        <v>3</v>
      </c>
      <c r="F149" s="30">
        <v>1</v>
      </c>
    </row>
    <row r="150" spans="1:6" ht="12.75">
      <c r="A150" s="136"/>
      <c r="B150" s="166"/>
      <c r="C150" s="214" t="s">
        <v>307</v>
      </c>
      <c r="E150" s="99">
        <v>3</v>
      </c>
      <c r="F150" s="30">
        <v>1</v>
      </c>
    </row>
    <row r="151" spans="1:6" ht="12.75">
      <c r="A151" s="136">
        <v>75</v>
      </c>
      <c r="B151" s="166"/>
      <c r="C151" s="153" t="s">
        <v>155</v>
      </c>
      <c r="E151" s="100">
        <v>3</v>
      </c>
      <c r="F151" s="6">
        <v>1</v>
      </c>
    </row>
    <row r="152" spans="1:6" ht="12.75">
      <c r="A152" s="138"/>
      <c r="B152" s="166"/>
      <c r="C152" s="153" t="s">
        <v>119</v>
      </c>
      <c r="E152" s="100">
        <v>3</v>
      </c>
      <c r="F152" s="6">
        <v>1</v>
      </c>
    </row>
    <row r="153" spans="1:6" ht="12.75">
      <c r="A153" s="136"/>
      <c r="B153" s="166"/>
      <c r="C153" s="153" t="s">
        <v>151</v>
      </c>
      <c r="E153" s="100">
        <v>3</v>
      </c>
      <c r="F153" s="6">
        <v>1</v>
      </c>
    </row>
    <row r="154" spans="1:6" ht="12.75">
      <c r="A154" s="136"/>
      <c r="B154" s="166"/>
      <c r="C154" s="153" t="s">
        <v>284</v>
      </c>
      <c r="E154" s="107">
        <v>3</v>
      </c>
      <c r="F154" s="7"/>
    </row>
    <row r="155" spans="1:6" ht="12.75">
      <c r="A155" s="137"/>
      <c r="B155" s="167"/>
      <c r="C155" s="217" t="s">
        <v>200</v>
      </c>
      <c r="E155" s="208">
        <f>SUM(E148:E154)</f>
        <v>21</v>
      </c>
      <c r="F155" s="68">
        <f>SUM(F148:F154)</f>
        <v>6</v>
      </c>
    </row>
    <row r="156" spans="1:6" ht="12.75">
      <c r="A156" s="135"/>
      <c r="B156" s="275" t="s">
        <v>156</v>
      </c>
      <c r="C156" s="223" t="s">
        <v>157</v>
      </c>
      <c r="E156" s="108">
        <v>3</v>
      </c>
      <c r="F156" s="8">
        <v>1</v>
      </c>
    </row>
    <row r="157" spans="1:6" ht="12.75">
      <c r="A157" s="136">
        <v>76</v>
      </c>
      <c r="B157" s="276"/>
      <c r="C157" s="216" t="s">
        <v>114</v>
      </c>
      <c r="E157" s="100">
        <v>3</v>
      </c>
      <c r="F157" s="6">
        <v>1</v>
      </c>
    </row>
    <row r="158" spans="1:6" ht="12.75">
      <c r="A158" s="136"/>
      <c r="B158" s="276"/>
      <c r="C158" s="153" t="s">
        <v>115</v>
      </c>
      <c r="E158" s="103">
        <v>3</v>
      </c>
      <c r="F158" s="7">
        <v>1</v>
      </c>
    </row>
    <row r="159" spans="1:6" ht="13.5" thickBot="1">
      <c r="A159" s="137"/>
      <c r="B159" s="276"/>
      <c r="C159" s="231" t="s">
        <v>200</v>
      </c>
      <c r="E159" s="210">
        <f>SUM(E156:E158)</f>
        <v>9</v>
      </c>
      <c r="F159" s="95">
        <f>SUM(F156:F158)</f>
        <v>3</v>
      </c>
    </row>
    <row r="160" spans="1:6" ht="14.25" thickBot="1" thickTop="1">
      <c r="A160" s="10"/>
      <c r="B160" s="22"/>
      <c r="C160" s="27"/>
      <c r="E160" s="211">
        <f>+E159+E155+E147+E137+E127+E117+E116+E105+E104+E98+E88+E87+E79+E69+E59+E49+E42+E32+E26+E25+E15+E5</f>
        <v>510</v>
      </c>
      <c r="F160" s="77">
        <f>+F159+F155+F147+F137+F127+F117+F116+F105+F104+F98+F88+F87+F79+F69+F59+F49+F42+F32+F26+F25+F15+F5</f>
        <v>126</v>
      </c>
    </row>
    <row r="161" ht="13.5" thickTop="1"/>
  </sheetData>
  <mergeCells count="23">
    <mergeCell ref="B89:B98"/>
    <mergeCell ref="B43:B49"/>
    <mergeCell ref="B50:B59"/>
    <mergeCell ref="B156:B159"/>
    <mergeCell ref="B118:B127"/>
    <mergeCell ref="B128:B137"/>
    <mergeCell ref="B138:B147"/>
    <mergeCell ref="B148:B155"/>
    <mergeCell ref="B99:B104"/>
    <mergeCell ref="B106:B116"/>
    <mergeCell ref="B16:B25"/>
    <mergeCell ref="B27:B32"/>
    <mergeCell ref="B33:B42"/>
    <mergeCell ref="B80:B87"/>
    <mergeCell ref="B60:B69"/>
    <mergeCell ref="B70:B79"/>
    <mergeCell ref="B1:C1"/>
    <mergeCell ref="B3:B4"/>
    <mergeCell ref="C3:C4"/>
    <mergeCell ref="B6:B15"/>
    <mergeCell ref="A3:A4"/>
    <mergeCell ref="E3:E4"/>
    <mergeCell ref="F3:F4"/>
  </mergeCells>
  <printOptions horizontalCentered="1"/>
  <pageMargins left="0.1968503937007874" right="0.1968503937007874" top="0.5905511811023623" bottom="0.7874015748031497" header="0.5118110236220472" footer="0.5118110236220472"/>
  <pageSetup horizontalDpi="300" verticalDpi="300" orientation="landscape" paperSize="9" scale="90" r:id="rId2"/>
  <headerFooter alignWithMargins="0">
    <oddHeader>&amp;R&amp;UAllegato A
&amp;Uall'Accordo del 29.7.2004</oddHeader>
    <oddFooter>&amp;C&amp;8Pag. &amp;P/&amp;N&amp;R&amp;8&amp;F
&amp;A</oddFooter>
  </headerFooter>
  <rowBreaks count="5" manualBreakCount="5">
    <brk id="32" max="255" man="1"/>
    <brk id="59" max="255" man="1"/>
    <brk id="88" max="255" man="1"/>
    <brk id="116" max="255" man="1"/>
    <brk id="14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J12" sqref="J12"/>
    </sheetView>
  </sheetViews>
  <sheetFormatPr defaultColWidth="9.140625" defaultRowHeight="12.75"/>
  <cols>
    <col min="1" max="1" width="4.57421875" style="86" customWidth="1"/>
    <col min="2" max="2" width="29.00390625" style="13" customWidth="1"/>
    <col min="3" max="3" width="45.57421875" style="13" customWidth="1"/>
    <col min="4" max="4" width="3.8515625" style="0" customWidth="1"/>
    <col min="5" max="5" width="7.421875" style="0" customWidth="1"/>
    <col min="6" max="6" width="6.28125" style="35" customWidth="1"/>
  </cols>
  <sheetData>
    <row r="1" spans="2:3" ht="15.75">
      <c r="B1" s="168" t="s">
        <v>158</v>
      </c>
      <c r="C1" s="168"/>
    </row>
    <row r="2" spans="1:6" ht="13.5" thickBot="1">
      <c r="A2" s="10"/>
      <c r="F2"/>
    </row>
    <row r="3" spans="1:6" ht="13.5" customHeight="1" thickTop="1">
      <c r="A3" s="286" t="s">
        <v>291</v>
      </c>
      <c r="B3" s="169" t="s">
        <v>0</v>
      </c>
      <c r="C3" s="288" t="s">
        <v>1</v>
      </c>
      <c r="E3" s="284" t="s">
        <v>248</v>
      </c>
      <c r="F3" s="280" t="s">
        <v>250</v>
      </c>
    </row>
    <row r="4" spans="1:6" ht="25.5" customHeight="1">
      <c r="A4" s="287"/>
      <c r="B4" s="170"/>
      <c r="C4" s="289"/>
      <c r="E4" s="285"/>
      <c r="F4" s="281"/>
    </row>
    <row r="5" spans="1:6" ht="12.75">
      <c r="A5" s="135"/>
      <c r="B5" s="276" t="s">
        <v>159</v>
      </c>
      <c r="C5" s="216" t="s">
        <v>160</v>
      </c>
      <c r="E5" s="105">
        <v>6</v>
      </c>
      <c r="F5" s="28">
        <v>1</v>
      </c>
    </row>
    <row r="6" spans="1:6" ht="12.75">
      <c r="A6" s="136"/>
      <c r="B6" s="276"/>
      <c r="C6" s="218" t="s">
        <v>239</v>
      </c>
      <c r="E6" s="104">
        <v>6</v>
      </c>
      <c r="F6" s="30">
        <v>1</v>
      </c>
    </row>
    <row r="7" spans="1:6" ht="12.75">
      <c r="A7" s="136"/>
      <c r="B7" s="276"/>
      <c r="C7" s="216" t="s">
        <v>48</v>
      </c>
      <c r="E7" s="101">
        <v>12</v>
      </c>
      <c r="F7" s="6">
        <v>1</v>
      </c>
    </row>
    <row r="8" spans="1:6" ht="12.75">
      <c r="A8" s="136">
        <v>77</v>
      </c>
      <c r="B8" s="276"/>
      <c r="C8" s="216" t="s">
        <v>89</v>
      </c>
      <c r="E8" s="101">
        <v>3</v>
      </c>
      <c r="F8" s="6">
        <v>1</v>
      </c>
    </row>
    <row r="9" spans="1:6" ht="12.75">
      <c r="A9" s="136"/>
      <c r="B9" s="276"/>
      <c r="C9" s="230" t="s">
        <v>165</v>
      </c>
      <c r="E9" s="154">
        <v>3</v>
      </c>
      <c r="F9" s="6">
        <v>1</v>
      </c>
    </row>
    <row r="10" spans="1:6" ht="12.75">
      <c r="A10" s="136"/>
      <c r="B10" s="276"/>
      <c r="C10" s="153" t="s">
        <v>284</v>
      </c>
      <c r="E10" s="101">
        <v>3</v>
      </c>
      <c r="F10" s="7"/>
    </row>
    <row r="11" spans="1:6" ht="12.75">
      <c r="A11" s="137"/>
      <c r="B11" s="277"/>
      <c r="C11" s="217" t="s">
        <v>200</v>
      </c>
      <c r="E11" s="208">
        <f>SUM(E5:E10)</f>
        <v>33</v>
      </c>
      <c r="F11" s="68">
        <f>SUM(F5:F10)</f>
        <v>5</v>
      </c>
    </row>
    <row r="12" spans="1:6" ht="12.75">
      <c r="A12" s="135"/>
      <c r="B12" s="276" t="s">
        <v>161</v>
      </c>
      <c r="C12" s="216" t="s">
        <v>162</v>
      </c>
      <c r="E12" s="105">
        <v>3</v>
      </c>
      <c r="F12" s="28">
        <v>1</v>
      </c>
    </row>
    <row r="13" spans="1:6" ht="12.75">
      <c r="A13" s="136"/>
      <c r="B13" s="276"/>
      <c r="C13" s="218" t="s">
        <v>239</v>
      </c>
      <c r="E13" s="104">
        <v>6</v>
      </c>
      <c r="F13" s="30">
        <v>1</v>
      </c>
    </row>
    <row r="14" spans="1:6" ht="12.75">
      <c r="A14" s="136"/>
      <c r="B14" s="276"/>
      <c r="C14" s="216" t="s">
        <v>48</v>
      </c>
      <c r="E14" s="100">
        <v>9</v>
      </c>
      <c r="F14" s="6">
        <v>1</v>
      </c>
    </row>
    <row r="15" spans="1:6" ht="12.75">
      <c r="A15" s="136"/>
      <c r="B15" s="276"/>
      <c r="C15" s="153" t="s">
        <v>89</v>
      </c>
      <c r="E15" s="103">
        <v>3</v>
      </c>
      <c r="F15" s="6">
        <v>1</v>
      </c>
    </row>
    <row r="16" spans="1:6" ht="12.75">
      <c r="A16" s="136">
        <v>78</v>
      </c>
      <c r="B16" s="276"/>
      <c r="C16" s="230" t="s">
        <v>165</v>
      </c>
      <c r="D16" s="148"/>
      <c r="E16" s="239">
        <v>3</v>
      </c>
      <c r="F16" s="164">
        <v>1</v>
      </c>
    </row>
    <row r="17" spans="1:6" ht="12.75">
      <c r="A17" s="136"/>
      <c r="B17" s="276"/>
      <c r="C17" s="153" t="s">
        <v>284</v>
      </c>
      <c r="E17" s="101">
        <v>3</v>
      </c>
      <c r="F17" s="7"/>
    </row>
    <row r="18" spans="1:6" ht="12.75">
      <c r="A18" s="137"/>
      <c r="B18" s="277"/>
      <c r="C18" s="217" t="s">
        <v>200</v>
      </c>
      <c r="E18" s="208">
        <f>SUM(E12:E17)</f>
        <v>27</v>
      </c>
      <c r="F18" s="68">
        <f>SUM(F12:F17)</f>
        <v>5</v>
      </c>
    </row>
    <row r="19" spans="1:6" ht="12.75">
      <c r="A19" s="135"/>
      <c r="B19" s="276" t="s">
        <v>163</v>
      </c>
      <c r="C19" s="216" t="s">
        <v>164</v>
      </c>
      <c r="E19" s="102">
        <v>6</v>
      </c>
      <c r="F19" s="240">
        <v>1</v>
      </c>
    </row>
    <row r="20" spans="1:6" ht="12.75">
      <c r="A20" s="136"/>
      <c r="B20" s="276"/>
      <c r="C20" s="218" t="s">
        <v>239</v>
      </c>
      <c r="E20" s="106">
        <v>6</v>
      </c>
      <c r="F20" s="30">
        <v>1</v>
      </c>
    </row>
    <row r="21" spans="1:6" ht="12.75">
      <c r="A21" s="136"/>
      <c r="B21" s="276"/>
      <c r="C21" s="216" t="s">
        <v>48</v>
      </c>
      <c r="E21" s="109">
        <v>6</v>
      </c>
      <c r="F21" s="6">
        <v>1</v>
      </c>
    </row>
    <row r="22" spans="1:6" ht="12.75">
      <c r="A22" s="136">
        <v>79</v>
      </c>
      <c r="B22" s="276"/>
      <c r="C22" s="216" t="s">
        <v>89</v>
      </c>
      <c r="E22" s="109">
        <v>3</v>
      </c>
      <c r="F22" s="6">
        <v>1</v>
      </c>
    </row>
    <row r="23" spans="1:6" ht="12.75">
      <c r="A23" s="136"/>
      <c r="B23" s="276"/>
      <c r="C23" s="153" t="s">
        <v>165</v>
      </c>
      <c r="E23" s="109">
        <v>3</v>
      </c>
      <c r="F23" s="6">
        <v>1</v>
      </c>
    </row>
    <row r="24" spans="1:6" ht="12.75">
      <c r="A24" s="136"/>
      <c r="B24" s="276"/>
      <c r="C24" s="216" t="s">
        <v>284</v>
      </c>
      <c r="E24" s="103">
        <v>3</v>
      </c>
      <c r="F24" s="7"/>
    </row>
    <row r="25" spans="1:6" ht="12.75">
      <c r="A25" s="137"/>
      <c r="B25" s="277"/>
      <c r="C25" s="217" t="s">
        <v>200</v>
      </c>
      <c r="E25" s="208">
        <f>SUM(E19:E24)</f>
        <v>27</v>
      </c>
      <c r="F25" s="68">
        <f>SUM(F19:F24)</f>
        <v>5</v>
      </c>
    </row>
    <row r="26" spans="1:6" ht="12.75">
      <c r="A26" s="135"/>
      <c r="B26" s="275" t="s">
        <v>166</v>
      </c>
      <c r="C26" s="244" t="s">
        <v>84</v>
      </c>
      <c r="D26" s="148"/>
      <c r="E26" s="146">
        <v>3</v>
      </c>
      <c r="F26" s="147">
        <v>1</v>
      </c>
    </row>
    <row r="27" spans="1:6" ht="12.75">
      <c r="A27" s="136"/>
      <c r="B27" s="276"/>
      <c r="C27" s="230" t="s">
        <v>303</v>
      </c>
      <c r="E27" s="101">
        <v>6</v>
      </c>
      <c r="F27" s="6">
        <v>1</v>
      </c>
    </row>
    <row r="28" spans="1:6" ht="12.75">
      <c r="A28" s="136">
        <v>80</v>
      </c>
      <c r="B28" s="276"/>
      <c r="C28" s="153" t="s">
        <v>165</v>
      </c>
      <c r="E28" s="100">
        <v>3</v>
      </c>
      <c r="F28" s="6">
        <v>1</v>
      </c>
    </row>
    <row r="29" spans="1:6" ht="12.75">
      <c r="A29" s="136"/>
      <c r="B29" s="276"/>
      <c r="C29" s="153" t="s">
        <v>284</v>
      </c>
      <c r="E29" s="101">
        <v>3</v>
      </c>
      <c r="F29" s="7"/>
    </row>
    <row r="30" spans="1:6" ht="12.75">
      <c r="A30" s="137"/>
      <c r="B30" s="277"/>
      <c r="C30" s="217" t="s">
        <v>200</v>
      </c>
      <c r="E30" s="208">
        <f>SUM(E26:E29)</f>
        <v>15</v>
      </c>
      <c r="F30" s="68">
        <f>SUM(F26:F29)</f>
        <v>3</v>
      </c>
    </row>
    <row r="31" spans="1:6" ht="12.75">
      <c r="A31" s="135"/>
      <c r="B31" s="276" t="s">
        <v>167</v>
      </c>
      <c r="C31" s="230" t="s">
        <v>304</v>
      </c>
      <c r="E31" s="110">
        <v>6</v>
      </c>
      <c r="F31" s="8">
        <v>1</v>
      </c>
    </row>
    <row r="32" spans="1:6" ht="12.75">
      <c r="A32" s="136"/>
      <c r="B32" s="166"/>
      <c r="C32" s="216" t="s">
        <v>48</v>
      </c>
      <c r="E32" s="100">
        <v>6</v>
      </c>
      <c r="F32" s="6">
        <v>1</v>
      </c>
    </row>
    <row r="33" spans="1:6" ht="12.75">
      <c r="A33" s="136">
        <v>81</v>
      </c>
      <c r="B33" s="166"/>
      <c r="C33" s="153" t="s">
        <v>165</v>
      </c>
      <c r="E33" s="109">
        <v>3</v>
      </c>
      <c r="F33" s="6">
        <v>1</v>
      </c>
    </row>
    <row r="34" spans="1:6" ht="12.75">
      <c r="A34" s="136"/>
      <c r="B34" s="166"/>
      <c r="C34" s="153" t="s">
        <v>292</v>
      </c>
      <c r="E34" s="109">
        <v>6</v>
      </c>
      <c r="F34" s="3">
        <v>1</v>
      </c>
    </row>
    <row r="35" spans="1:6" ht="12.75">
      <c r="A35" s="136"/>
      <c r="B35" s="166"/>
      <c r="C35" s="153" t="s">
        <v>284</v>
      </c>
      <c r="E35" s="103">
        <v>3</v>
      </c>
      <c r="F35" s="7"/>
    </row>
    <row r="36" spans="1:6" ht="12.75">
      <c r="A36" s="137"/>
      <c r="B36" s="167"/>
      <c r="C36" s="217" t="s">
        <v>200</v>
      </c>
      <c r="E36" s="208">
        <f>SUM(E31:E35)</f>
        <v>24</v>
      </c>
      <c r="F36" s="68">
        <f>SUM(F31:F35)</f>
        <v>4</v>
      </c>
    </row>
    <row r="37" spans="1:6" ht="12.75">
      <c r="A37" s="135"/>
      <c r="B37" s="275" t="s">
        <v>168</v>
      </c>
      <c r="C37" s="216" t="s">
        <v>169</v>
      </c>
      <c r="E37" s="105">
        <v>3</v>
      </c>
      <c r="F37" s="28">
        <v>1</v>
      </c>
    </row>
    <row r="38" spans="1:6" ht="12.75">
      <c r="A38" s="136"/>
      <c r="B38" s="276"/>
      <c r="C38" s="218" t="s">
        <v>240</v>
      </c>
      <c r="E38" s="99">
        <v>3</v>
      </c>
      <c r="F38" s="30">
        <v>1</v>
      </c>
    </row>
    <row r="39" spans="1:6" ht="12.75">
      <c r="A39" s="136"/>
      <c r="B39" s="276"/>
      <c r="C39" s="216" t="s">
        <v>48</v>
      </c>
      <c r="E39" s="101">
        <v>6</v>
      </c>
      <c r="F39" s="6">
        <v>2</v>
      </c>
    </row>
    <row r="40" spans="1:6" ht="12.75">
      <c r="A40" s="136">
        <v>82</v>
      </c>
      <c r="B40" s="276"/>
      <c r="C40" s="153" t="s">
        <v>89</v>
      </c>
      <c r="E40" s="100">
        <v>3</v>
      </c>
      <c r="F40" s="6">
        <v>1</v>
      </c>
    </row>
    <row r="41" spans="1:6" ht="12.75">
      <c r="A41" s="136"/>
      <c r="B41" s="276"/>
      <c r="C41" s="153" t="s">
        <v>165</v>
      </c>
      <c r="E41" s="100">
        <v>3</v>
      </c>
      <c r="F41" s="6">
        <v>1</v>
      </c>
    </row>
    <row r="42" spans="1:6" ht="12.75">
      <c r="A42" s="136"/>
      <c r="B42" s="276"/>
      <c r="C42" s="153" t="s">
        <v>284</v>
      </c>
      <c r="E42" s="107">
        <v>3</v>
      </c>
      <c r="F42" s="7"/>
    </row>
    <row r="43" spans="1:6" ht="12.75">
      <c r="A43" s="137"/>
      <c r="B43" s="277"/>
      <c r="C43" s="217" t="s">
        <v>200</v>
      </c>
      <c r="E43" s="208">
        <f>SUM(E37:E42)</f>
        <v>21</v>
      </c>
      <c r="F43" s="68">
        <f>SUM(F37:F42)</f>
        <v>6</v>
      </c>
    </row>
    <row r="44" spans="1:6" ht="12.75">
      <c r="A44" s="135"/>
      <c r="B44" s="275" t="s">
        <v>170</v>
      </c>
      <c r="C44" s="216" t="s">
        <v>171</v>
      </c>
      <c r="E44" s="102">
        <v>6</v>
      </c>
      <c r="F44" s="28">
        <v>1</v>
      </c>
    </row>
    <row r="45" spans="1:6" ht="12.75">
      <c r="A45" s="136"/>
      <c r="B45" s="276"/>
      <c r="C45" s="218" t="s">
        <v>240</v>
      </c>
      <c r="E45" s="99">
        <v>3</v>
      </c>
      <c r="F45" s="30">
        <v>1</v>
      </c>
    </row>
    <row r="46" spans="1:6" ht="12.75">
      <c r="A46" s="136"/>
      <c r="B46" s="276"/>
      <c r="C46" s="216" t="s">
        <v>48</v>
      </c>
      <c r="E46" s="154">
        <v>9</v>
      </c>
      <c r="F46" s="6">
        <v>2</v>
      </c>
    </row>
    <row r="47" spans="1:6" ht="12.75">
      <c r="A47" s="136">
        <v>83</v>
      </c>
      <c r="B47" s="276"/>
      <c r="C47" s="216" t="s">
        <v>89</v>
      </c>
      <c r="E47" s="101">
        <v>3</v>
      </c>
      <c r="F47" s="6">
        <v>1</v>
      </c>
    </row>
    <row r="48" spans="1:6" ht="12.75">
      <c r="A48" s="136"/>
      <c r="B48" s="276"/>
      <c r="C48" s="153" t="s">
        <v>165</v>
      </c>
      <c r="E48" s="100">
        <v>3</v>
      </c>
      <c r="F48" s="6">
        <v>1</v>
      </c>
    </row>
    <row r="49" spans="1:6" ht="12.75">
      <c r="A49" s="136"/>
      <c r="B49" s="276"/>
      <c r="C49" s="153" t="s">
        <v>284</v>
      </c>
      <c r="E49" s="101">
        <v>3</v>
      </c>
      <c r="F49" s="7"/>
    </row>
    <row r="50" spans="1:6" ht="12.75">
      <c r="A50" s="137"/>
      <c r="B50" s="277"/>
      <c r="C50" s="217" t="s">
        <v>200</v>
      </c>
      <c r="E50" s="208">
        <f>SUM(E44:E49)</f>
        <v>27</v>
      </c>
      <c r="F50" s="68">
        <f>SUM(F44:F49)</f>
        <v>6</v>
      </c>
    </row>
    <row r="51" spans="1:6" ht="12.75">
      <c r="A51" s="135"/>
      <c r="B51" s="275" t="s">
        <v>172</v>
      </c>
      <c r="C51" s="223" t="s">
        <v>173</v>
      </c>
      <c r="E51" s="102">
        <v>3</v>
      </c>
      <c r="F51" s="28">
        <v>1</v>
      </c>
    </row>
    <row r="52" spans="1:6" ht="12.75">
      <c r="A52" s="136"/>
      <c r="B52" s="276"/>
      <c r="C52" s="218" t="s">
        <v>240</v>
      </c>
      <c r="E52" s="99">
        <v>6</v>
      </c>
      <c r="F52" s="241">
        <v>1</v>
      </c>
    </row>
    <row r="53" spans="1:6" ht="12.75">
      <c r="A53" s="136"/>
      <c r="B53" s="276"/>
      <c r="C53" s="216" t="s">
        <v>48</v>
      </c>
      <c r="E53" s="101">
        <v>6</v>
      </c>
      <c r="F53" s="6">
        <v>1</v>
      </c>
    </row>
    <row r="54" spans="1:6" ht="12.75">
      <c r="A54" s="136">
        <v>84</v>
      </c>
      <c r="B54" s="276"/>
      <c r="C54" s="216" t="s">
        <v>89</v>
      </c>
      <c r="E54" s="101">
        <v>3</v>
      </c>
      <c r="F54" s="6">
        <v>1</v>
      </c>
    </row>
    <row r="55" spans="1:6" ht="12.75">
      <c r="A55" s="136"/>
      <c r="B55" s="276"/>
      <c r="C55" s="216" t="s">
        <v>165</v>
      </c>
      <c r="E55" s="101">
        <v>3</v>
      </c>
      <c r="F55" s="6">
        <v>1</v>
      </c>
    </row>
    <row r="56" spans="1:6" ht="12.75">
      <c r="A56" s="136"/>
      <c r="B56" s="276"/>
      <c r="C56" s="153" t="s">
        <v>284</v>
      </c>
      <c r="E56" s="101">
        <v>3</v>
      </c>
      <c r="F56" s="7"/>
    </row>
    <row r="57" spans="1:6" ht="12.75">
      <c r="A57" s="137"/>
      <c r="B57" s="277"/>
      <c r="C57" s="217" t="s">
        <v>200</v>
      </c>
      <c r="E57" s="208">
        <f>SUM(E51:E56)</f>
        <v>24</v>
      </c>
      <c r="F57" s="68">
        <f>SUM(F51:F56)</f>
        <v>5</v>
      </c>
    </row>
    <row r="58" spans="1:6" ht="12.75">
      <c r="A58" s="135"/>
      <c r="B58" s="276" t="s">
        <v>174</v>
      </c>
      <c r="C58" s="224" t="s">
        <v>84</v>
      </c>
      <c r="E58" s="103">
        <v>3</v>
      </c>
      <c r="F58" s="5">
        <v>1</v>
      </c>
    </row>
    <row r="59" spans="1:6" ht="12.75">
      <c r="A59" s="136"/>
      <c r="B59" s="276"/>
      <c r="C59" s="153" t="s">
        <v>175</v>
      </c>
      <c r="E59" s="106">
        <v>3</v>
      </c>
      <c r="F59" s="30">
        <v>1</v>
      </c>
    </row>
    <row r="60" spans="1:6" ht="12.75">
      <c r="A60" s="136">
        <v>85</v>
      </c>
      <c r="B60" s="276"/>
      <c r="C60" s="153" t="s">
        <v>165</v>
      </c>
      <c r="E60" s="100">
        <v>3</v>
      </c>
      <c r="F60" s="6">
        <v>1</v>
      </c>
    </row>
    <row r="61" spans="1:6" ht="12.75">
      <c r="A61" s="136"/>
      <c r="B61" s="276"/>
      <c r="C61" s="153" t="s">
        <v>293</v>
      </c>
      <c r="E61" s="100">
        <v>3</v>
      </c>
      <c r="F61" s="6">
        <v>1</v>
      </c>
    </row>
    <row r="62" spans="1:6" ht="12.75">
      <c r="A62" s="136"/>
      <c r="B62" s="276"/>
      <c r="C62" s="216" t="s">
        <v>294</v>
      </c>
      <c r="E62" s="245">
        <v>3</v>
      </c>
      <c r="F62" s="6">
        <v>1</v>
      </c>
    </row>
    <row r="63" spans="1:6" ht="12.75">
      <c r="A63" s="136"/>
      <c r="B63" s="276"/>
      <c r="C63" s="153" t="s">
        <v>284</v>
      </c>
      <c r="E63" s="100">
        <v>3</v>
      </c>
      <c r="F63" s="6"/>
    </row>
    <row r="64" spans="1:6" ht="12.75">
      <c r="A64" s="137"/>
      <c r="B64" s="277"/>
      <c r="C64" s="217" t="s">
        <v>200</v>
      </c>
      <c r="E64" s="208">
        <f>SUM(E58:E63)</f>
        <v>18</v>
      </c>
      <c r="F64" s="68">
        <f>SUM(F58:F63)</f>
        <v>5</v>
      </c>
    </row>
    <row r="65" spans="1:6" ht="12.75">
      <c r="A65" s="135"/>
      <c r="B65" s="275" t="s">
        <v>176</v>
      </c>
      <c r="C65" s="223" t="s">
        <v>177</v>
      </c>
      <c r="E65" s="103">
        <v>6</v>
      </c>
      <c r="F65" s="8">
        <v>1</v>
      </c>
    </row>
    <row r="66" spans="1:6" ht="12.75">
      <c r="A66" s="136"/>
      <c r="B66" s="276"/>
      <c r="C66" s="216" t="s">
        <v>48</v>
      </c>
      <c r="E66" s="101">
        <v>3</v>
      </c>
      <c r="F66" s="6">
        <v>1</v>
      </c>
    </row>
    <row r="67" spans="1:6" ht="12.75">
      <c r="A67" s="136">
        <v>86</v>
      </c>
      <c r="B67" s="276"/>
      <c r="C67" s="153" t="s">
        <v>165</v>
      </c>
      <c r="E67" s="100">
        <v>3</v>
      </c>
      <c r="F67" s="6">
        <v>1</v>
      </c>
    </row>
    <row r="68" spans="1:6" ht="12.75">
      <c r="A68" s="136"/>
      <c r="B68" s="276"/>
      <c r="C68" s="153" t="s">
        <v>284</v>
      </c>
      <c r="E68" s="100">
        <v>3</v>
      </c>
      <c r="F68" s="7"/>
    </row>
    <row r="69" spans="1:6" ht="12.75">
      <c r="A69" s="137"/>
      <c r="B69" s="277"/>
      <c r="C69" s="217" t="s">
        <v>200</v>
      </c>
      <c r="E69" s="208">
        <f>SUM(E65:E68)</f>
        <v>15</v>
      </c>
      <c r="F69" s="68">
        <f>SUM(F65:F68)</f>
        <v>3</v>
      </c>
    </row>
    <row r="70" spans="1:6" ht="21" customHeight="1">
      <c r="A70" s="137">
        <v>87</v>
      </c>
      <c r="B70" s="242" t="s">
        <v>305</v>
      </c>
      <c r="C70" s="217"/>
      <c r="D70" s="9"/>
      <c r="E70" s="246">
        <v>3</v>
      </c>
      <c r="F70" s="243">
        <v>1</v>
      </c>
    </row>
    <row r="71" spans="1:6" ht="12.75">
      <c r="A71" s="135"/>
      <c r="B71" s="276" t="s">
        <v>178</v>
      </c>
      <c r="C71" s="235" t="s">
        <v>365</v>
      </c>
      <c r="E71" s="105">
        <v>3</v>
      </c>
      <c r="F71" s="28">
        <v>1</v>
      </c>
    </row>
    <row r="72" spans="1:6" ht="12.75">
      <c r="A72" s="136"/>
      <c r="B72" s="276"/>
      <c r="C72" s="248" t="s">
        <v>366</v>
      </c>
      <c r="E72" s="98">
        <v>3</v>
      </c>
      <c r="F72" s="91">
        <v>1</v>
      </c>
    </row>
    <row r="73" spans="1:6" ht="12.75">
      <c r="A73" s="136"/>
      <c r="B73" s="276"/>
      <c r="C73" s="153" t="s">
        <v>48</v>
      </c>
      <c r="E73" s="100">
        <v>3</v>
      </c>
      <c r="F73" s="6">
        <v>1</v>
      </c>
    </row>
    <row r="74" spans="1:6" ht="12.75">
      <c r="A74" s="136">
        <v>88</v>
      </c>
      <c r="B74" s="276"/>
      <c r="C74" s="216" t="s">
        <v>165</v>
      </c>
      <c r="E74" s="101">
        <v>3</v>
      </c>
      <c r="F74" s="6">
        <v>1</v>
      </c>
    </row>
    <row r="75" spans="1:6" ht="12.75">
      <c r="A75" s="136"/>
      <c r="B75" s="276"/>
      <c r="C75" s="153" t="s">
        <v>284</v>
      </c>
      <c r="E75" s="101">
        <v>3</v>
      </c>
      <c r="F75" s="7"/>
    </row>
    <row r="76" spans="1:6" ht="12.75">
      <c r="A76" s="137"/>
      <c r="B76" s="277"/>
      <c r="C76" s="217" t="s">
        <v>200</v>
      </c>
      <c r="E76" s="208">
        <f>SUM(E71:E75)</f>
        <v>15</v>
      </c>
      <c r="F76" s="68">
        <f>SUM(F71:F75)</f>
        <v>4</v>
      </c>
    </row>
    <row r="77" spans="1:6" ht="12.75">
      <c r="A77" s="135"/>
      <c r="B77" s="275" t="s">
        <v>179</v>
      </c>
      <c r="C77" s="223" t="s">
        <v>84</v>
      </c>
      <c r="E77" s="103">
        <v>6</v>
      </c>
      <c r="F77" s="8">
        <v>1</v>
      </c>
    </row>
    <row r="78" spans="1:6" ht="12.75">
      <c r="A78" s="136"/>
      <c r="B78" s="166"/>
      <c r="C78" s="219" t="s">
        <v>48</v>
      </c>
      <c r="E78" s="101">
        <v>3</v>
      </c>
      <c r="F78" s="6">
        <v>1</v>
      </c>
    </row>
    <row r="79" spans="1:6" ht="12.75">
      <c r="A79" s="136"/>
      <c r="B79" s="166"/>
      <c r="C79" s="219" t="s">
        <v>367</v>
      </c>
      <c r="E79" s="101">
        <v>3</v>
      </c>
      <c r="F79" s="6">
        <v>1</v>
      </c>
    </row>
    <row r="80" spans="1:6" ht="12.75">
      <c r="A80" s="136">
        <v>89</v>
      </c>
      <c r="B80" s="166"/>
      <c r="C80" s="153" t="s">
        <v>165</v>
      </c>
      <c r="E80" s="100">
        <v>3</v>
      </c>
      <c r="F80" s="6">
        <v>1</v>
      </c>
    </row>
    <row r="81" spans="1:6" ht="12.75">
      <c r="A81" s="136"/>
      <c r="B81" s="166"/>
      <c r="C81" s="153" t="s">
        <v>284</v>
      </c>
      <c r="E81" s="101">
        <v>3</v>
      </c>
      <c r="F81" s="7"/>
    </row>
    <row r="82" spans="1:6" ht="12.75">
      <c r="A82" s="137"/>
      <c r="B82" s="167"/>
      <c r="C82" s="217" t="s">
        <v>200</v>
      </c>
      <c r="E82" s="208">
        <f>SUM(E77:E81)</f>
        <v>18</v>
      </c>
      <c r="F82" s="68">
        <f>SUM(F77:F81)</f>
        <v>4</v>
      </c>
    </row>
    <row r="83" spans="1:6" ht="12.75">
      <c r="A83" s="135"/>
      <c r="B83" s="276" t="s">
        <v>180</v>
      </c>
      <c r="C83" s="216" t="s">
        <v>181</v>
      </c>
      <c r="E83" s="102">
        <v>3</v>
      </c>
      <c r="F83" s="28">
        <v>1</v>
      </c>
    </row>
    <row r="84" spans="1:6" ht="12.75">
      <c r="A84" s="136"/>
      <c r="B84" s="276"/>
      <c r="C84" s="224" t="s">
        <v>366</v>
      </c>
      <c r="E84" s="106">
        <v>3</v>
      </c>
      <c r="F84" s="30">
        <v>1</v>
      </c>
    </row>
    <row r="85" spans="1:6" ht="12.75">
      <c r="A85" s="136"/>
      <c r="B85" s="166"/>
      <c r="C85" s="153" t="s">
        <v>48</v>
      </c>
      <c r="E85" s="100">
        <v>3</v>
      </c>
      <c r="F85" s="6">
        <v>1</v>
      </c>
    </row>
    <row r="86" spans="1:6" ht="12.75">
      <c r="A86" s="136">
        <v>90</v>
      </c>
      <c r="B86" s="166"/>
      <c r="C86" s="216" t="s">
        <v>165</v>
      </c>
      <c r="E86" s="101">
        <v>3</v>
      </c>
      <c r="F86" s="6">
        <v>1</v>
      </c>
    </row>
    <row r="87" spans="1:6" ht="12.75">
      <c r="A87" s="136"/>
      <c r="B87" s="166"/>
      <c r="C87" s="153" t="s">
        <v>284</v>
      </c>
      <c r="E87" s="101">
        <v>3</v>
      </c>
      <c r="F87" s="7"/>
    </row>
    <row r="88" spans="1:6" ht="12.75">
      <c r="A88" s="137"/>
      <c r="B88" s="167"/>
      <c r="C88" s="217" t="s">
        <v>200</v>
      </c>
      <c r="E88" s="208">
        <f>SUM(E83:E87)</f>
        <v>15</v>
      </c>
      <c r="F88" s="68">
        <f>SUM(F83:F87)</f>
        <v>4</v>
      </c>
    </row>
    <row r="89" spans="1:6" ht="12.75">
      <c r="A89" s="135"/>
      <c r="B89" s="275" t="s">
        <v>182</v>
      </c>
      <c r="C89" s="216" t="s">
        <v>183</v>
      </c>
      <c r="E89" s="102">
        <v>3</v>
      </c>
      <c r="F89" s="28">
        <v>1</v>
      </c>
    </row>
    <row r="90" spans="1:6" ht="12.75">
      <c r="A90" s="136"/>
      <c r="B90" s="276"/>
      <c r="C90" s="224" t="s">
        <v>368</v>
      </c>
      <c r="E90" s="106">
        <v>3</v>
      </c>
      <c r="F90" s="30">
        <v>1</v>
      </c>
    </row>
    <row r="91" spans="1:6" ht="12.75">
      <c r="A91" s="136"/>
      <c r="B91" s="276"/>
      <c r="C91" s="237" t="s">
        <v>48</v>
      </c>
      <c r="E91" s="101">
        <v>3</v>
      </c>
      <c r="F91" s="6">
        <v>1</v>
      </c>
    </row>
    <row r="92" spans="1:6" ht="12.75">
      <c r="A92" s="136">
        <v>91</v>
      </c>
      <c r="B92" s="276"/>
      <c r="C92" s="216" t="s">
        <v>89</v>
      </c>
      <c r="E92" s="101">
        <v>3</v>
      </c>
      <c r="F92" s="6">
        <v>1</v>
      </c>
    </row>
    <row r="93" spans="1:6" ht="12.75">
      <c r="A93" s="136"/>
      <c r="B93" s="276"/>
      <c r="C93" s="153" t="s">
        <v>165</v>
      </c>
      <c r="E93" s="100">
        <v>3</v>
      </c>
      <c r="F93" s="6">
        <v>1</v>
      </c>
    </row>
    <row r="94" spans="1:6" ht="12.75">
      <c r="A94" s="136"/>
      <c r="B94" s="276"/>
      <c r="C94" s="153" t="s">
        <v>284</v>
      </c>
      <c r="E94" s="103">
        <v>3</v>
      </c>
      <c r="F94" s="7"/>
    </row>
    <row r="95" spans="1:6" ht="12.75">
      <c r="A95" s="137"/>
      <c r="B95" s="277"/>
      <c r="C95" s="217" t="s">
        <v>200</v>
      </c>
      <c r="E95" s="208">
        <f>SUM(E89:E94)</f>
        <v>18</v>
      </c>
      <c r="F95" s="68">
        <f>SUM(F89:F94)</f>
        <v>5</v>
      </c>
    </row>
    <row r="96" spans="1:6" ht="12.75">
      <c r="A96" s="140"/>
      <c r="B96" s="275" t="s">
        <v>184</v>
      </c>
      <c r="C96" s="249" t="s">
        <v>114</v>
      </c>
      <c r="E96" s="110">
        <v>6</v>
      </c>
      <c r="F96" s="8">
        <v>1</v>
      </c>
    </row>
    <row r="97" spans="1:6" ht="12.75">
      <c r="A97" s="138"/>
      <c r="B97" s="276"/>
      <c r="C97" s="250" t="s">
        <v>157</v>
      </c>
      <c r="D97" s="148"/>
      <c r="E97" s="149">
        <v>3</v>
      </c>
      <c r="F97" s="150">
        <v>1</v>
      </c>
    </row>
    <row r="98" spans="1:6" ht="12.75">
      <c r="A98" s="136">
        <v>92</v>
      </c>
      <c r="B98" s="276"/>
      <c r="C98" s="251" t="s">
        <v>185</v>
      </c>
      <c r="E98" s="103">
        <v>3</v>
      </c>
      <c r="F98" s="7">
        <v>1</v>
      </c>
    </row>
    <row r="99" spans="1:6" ht="13.5" thickBot="1">
      <c r="A99" s="137"/>
      <c r="B99" s="276"/>
      <c r="C99" s="252" t="s">
        <v>200</v>
      </c>
      <c r="E99" s="210">
        <f>SUM(E96:E98)</f>
        <v>12</v>
      </c>
      <c r="F99" s="95">
        <f>SUM(F96:F98)</f>
        <v>3</v>
      </c>
    </row>
    <row r="100" spans="1:6" ht="14.25" thickBot="1" thickTop="1">
      <c r="A100" s="141"/>
      <c r="B100" s="22"/>
      <c r="C100" s="27"/>
      <c r="E100" s="247">
        <f>+E99+E95+E88+E82+E76+E70+E69+E64+E57+E50+E43+E36+E30+E25+E18+E11</f>
        <v>312</v>
      </c>
      <c r="F100" s="111">
        <f>+F99+F95+F88+F82+F76+F70+F69+F64+F57+F50+F43+F36+F30+F25+F18+F11</f>
        <v>68</v>
      </c>
    </row>
    <row r="101" ht="13.5" thickTop="1"/>
  </sheetData>
  <mergeCells count="21">
    <mergeCell ref="B83:B88"/>
    <mergeCell ref="B89:B95"/>
    <mergeCell ref="B96:B99"/>
    <mergeCell ref="B58:B64"/>
    <mergeCell ref="B65:B69"/>
    <mergeCell ref="B71:B76"/>
    <mergeCell ref="B77:B82"/>
    <mergeCell ref="B31:B36"/>
    <mergeCell ref="B37:B43"/>
    <mergeCell ref="B44:B50"/>
    <mergeCell ref="B51:B57"/>
    <mergeCell ref="B5:B11"/>
    <mergeCell ref="B12:B18"/>
    <mergeCell ref="B19:B25"/>
    <mergeCell ref="B26:B30"/>
    <mergeCell ref="F3:F4"/>
    <mergeCell ref="B1:C1"/>
    <mergeCell ref="B3:B4"/>
    <mergeCell ref="C3:C4"/>
    <mergeCell ref="A3:A4"/>
    <mergeCell ref="E3:E4"/>
  </mergeCells>
  <printOptions horizontalCentered="1"/>
  <pageMargins left="0.1968503937007874" right="0.1968503937007874" top="0.5905511811023623" bottom="0.7874015748031497" header="0.5118110236220472" footer="0.5118110236220472"/>
  <pageSetup horizontalDpi="300" verticalDpi="300" orientation="landscape" paperSize="9" scale="90" r:id="rId2"/>
  <headerFooter alignWithMargins="0">
    <oddHeader>&amp;R&amp;UAllegato A
&amp;Uall'Accordo del 29.7.2004</oddHeader>
    <oddFooter>&amp;C&amp;8Pag. &amp;P/&amp;N&amp;R&amp;8&amp;F
&amp;A</oddFooter>
  </headerFooter>
  <rowBreaks count="3" manualBreakCount="3">
    <brk id="36" max="255" man="1"/>
    <brk id="70" max="255" man="1"/>
    <brk id="95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H10" sqref="H10"/>
    </sheetView>
  </sheetViews>
  <sheetFormatPr defaultColWidth="9.140625" defaultRowHeight="12.75"/>
  <cols>
    <col min="1" max="1" width="4.8515625" style="0" customWidth="1"/>
    <col min="2" max="2" width="35.7109375" style="13" customWidth="1"/>
    <col min="3" max="3" width="18.7109375" style="13" customWidth="1"/>
    <col min="4" max="4" width="3.8515625" style="0" customWidth="1"/>
    <col min="6" max="6" width="6.28125" style="35" customWidth="1"/>
  </cols>
  <sheetData>
    <row r="1" spans="2:3" ht="15.75">
      <c r="B1" s="157" t="s">
        <v>243</v>
      </c>
      <c r="C1" s="157"/>
    </row>
    <row r="2" ht="13.5" thickBot="1">
      <c r="A2" s="2"/>
    </row>
    <row r="3" spans="1:6" ht="13.5" customHeight="1" thickTop="1">
      <c r="A3" s="278" t="s">
        <v>291</v>
      </c>
      <c r="B3" s="169" t="s">
        <v>0</v>
      </c>
      <c r="C3" s="288" t="s">
        <v>1</v>
      </c>
      <c r="E3" s="284" t="s">
        <v>248</v>
      </c>
      <c r="F3" s="280" t="s">
        <v>249</v>
      </c>
    </row>
    <row r="4" spans="1:6" ht="25.5" customHeight="1">
      <c r="A4" s="279"/>
      <c r="B4" s="170"/>
      <c r="C4" s="289"/>
      <c r="E4" s="285"/>
      <c r="F4" s="281"/>
    </row>
    <row r="5" spans="1:6" ht="12.75">
      <c r="A5" s="134">
        <v>93</v>
      </c>
      <c r="B5" s="124" t="s">
        <v>273</v>
      </c>
      <c r="C5" s="216"/>
      <c r="E5" s="255">
        <v>6</v>
      </c>
      <c r="F5" s="68">
        <v>3</v>
      </c>
    </row>
    <row r="6" spans="1:6" ht="12.75">
      <c r="A6" s="134">
        <v>94</v>
      </c>
      <c r="B6" s="14" t="s">
        <v>186</v>
      </c>
      <c r="C6" s="223"/>
      <c r="E6" s="205">
        <v>6</v>
      </c>
      <c r="F6" s="68">
        <v>3</v>
      </c>
    </row>
    <row r="7" spans="1:6" ht="12.75">
      <c r="A7" s="134">
        <v>95</v>
      </c>
      <c r="B7" s="14" t="s">
        <v>274</v>
      </c>
      <c r="C7" s="223"/>
      <c r="E7" s="209">
        <v>6</v>
      </c>
      <c r="F7" s="189">
        <v>3</v>
      </c>
    </row>
    <row r="8" spans="1:6" ht="12.75">
      <c r="A8" s="134">
        <v>96</v>
      </c>
      <c r="B8" s="12" t="s">
        <v>275</v>
      </c>
      <c r="C8" s="253"/>
      <c r="E8" s="208">
        <v>6</v>
      </c>
      <c r="F8" s="68">
        <v>3</v>
      </c>
    </row>
    <row r="9" spans="1:6" ht="12.75">
      <c r="A9" s="134">
        <v>97</v>
      </c>
      <c r="B9" s="15" t="s">
        <v>276</v>
      </c>
      <c r="C9" s="218"/>
      <c r="E9" s="255">
        <v>6</v>
      </c>
      <c r="F9" s="68">
        <v>3</v>
      </c>
    </row>
    <row r="10" spans="1:6" ht="12.75">
      <c r="A10" s="134">
        <v>98</v>
      </c>
      <c r="B10" s="14" t="s">
        <v>277</v>
      </c>
      <c r="C10" s="223"/>
      <c r="E10" s="209">
        <v>6</v>
      </c>
      <c r="F10" s="189">
        <v>3</v>
      </c>
    </row>
    <row r="11" spans="1:6" ht="12.75">
      <c r="A11" s="134">
        <v>99</v>
      </c>
      <c r="B11" s="14" t="s">
        <v>278</v>
      </c>
      <c r="C11" s="229"/>
      <c r="E11" s="209">
        <v>9</v>
      </c>
      <c r="F11" s="68">
        <v>3</v>
      </c>
    </row>
    <row r="12" spans="1:6" ht="12.75">
      <c r="A12" s="134">
        <v>100</v>
      </c>
      <c r="B12" s="14" t="s">
        <v>187</v>
      </c>
      <c r="C12" s="223"/>
      <c r="E12" s="209">
        <v>6</v>
      </c>
      <c r="F12" s="68">
        <v>3</v>
      </c>
    </row>
    <row r="13" spans="1:6" s="122" customFormat="1" ht="12.75">
      <c r="A13" s="134">
        <v>101</v>
      </c>
      <c r="B13" s="120" t="s">
        <v>279</v>
      </c>
      <c r="C13" s="254"/>
      <c r="D13" s="83"/>
      <c r="E13" s="256">
        <v>3</v>
      </c>
      <c r="F13" s="121">
        <v>1</v>
      </c>
    </row>
    <row r="14" spans="1:6" ht="12.75">
      <c r="A14" s="134">
        <v>102</v>
      </c>
      <c r="B14" s="14" t="s">
        <v>280</v>
      </c>
      <c r="C14" s="223"/>
      <c r="E14" s="205">
        <v>9</v>
      </c>
      <c r="F14" s="68">
        <v>3</v>
      </c>
    </row>
    <row r="15" spans="1:6" ht="12.75">
      <c r="A15" s="134">
        <v>103</v>
      </c>
      <c r="B15" s="12" t="s">
        <v>281</v>
      </c>
      <c r="C15" s="253"/>
      <c r="E15" s="208">
        <v>3</v>
      </c>
      <c r="F15" s="68">
        <v>1</v>
      </c>
    </row>
    <row r="16" spans="1:6" ht="12.75">
      <c r="A16" s="134">
        <v>104</v>
      </c>
      <c r="B16" s="12" t="s">
        <v>282</v>
      </c>
      <c r="C16" s="253"/>
      <c r="E16" s="208">
        <v>3</v>
      </c>
      <c r="F16" s="68">
        <v>1</v>
      </c>
    </row>
    <row r="17" spans="1:6" ht="12.75">
      <c r="A17" s="135"/>
      <c r="B17" s="275" t="s">
        <v>188</v>
      </c>
      <c r="C17" s="123" t="s">
        <v>115</v>
      </c>
      <c r="E17" s="108">
        <v>6</v>
      </c>
      <c r="F17" s="8">
        <v>1</v>
      </c>
    </row>
    <row r="18" spans="1:6" ht="12.75">
      <c r="A18" s="136">
        <v>105</v>
      </c>
      <c r="B18" s="276"/>
      <c r="C18" s="218" t="s">
        <v>114</v>
      </c>
      <c r="E18" s="100">
        <v>3</v>
      </c>
      <c r="F18" s="6">
        <v>1</v>
      </c>
    </row>
    <row r="19" spans="1:6" ht="13.5" thickBot="1">
      <c r="A19" s="137"/>
      <c r="B19" s="276"/>
      <c r="C19" s="238" t="s">
        <v>200</v>
      </c>
      <c r="E19" s="255">
        <f>SUM(E17:E18)</f>
        <v>9</v>
      </c>
      <c r="F19" s="113">
        <f>SUM(F17:F18)</f>
        <v>2</v>
      </c>
    </row>
    <row r="20" spans="1:6" ht="14.25" thickBot="1" thickTop="1">
      <c r="A20" s="11"/>
      <c r="B20" s="31"/>
      <c r="C20" s="112"/>
      <c r="E20" s="257">
        <f>SUM(E5:E16)+E19</f>
        <v>78</v>
      </c>
      <c r="F20" s="111">
        <f>SUM(F5:F16)+F19</f>
        <v>32</v>
      </c>
    </row>
    <row r="21" ht="13.5" thickTop="1">
      <c r="A21" s="2"/>
    </row>
    <row r="22" ht="12.75">
      <c r="A22" s="2"/>
    </row>
    <row r="23" spans="1:2" ht="12.75">
      <c r="A23" s="2"/>
      <c r="B23" s="13" t="s">
        <v>283</v>
      </c>
    </row>
    <row r="24" ht="12.75">
      <c r="A24" s="2"/>
    </row>
    <row r="25" spans="1:2" ht="12.75">
      <c r="A25" s="2"/>
      <c r="B25" s="13" t="s">
        <v>369</v>
      </c>
    </row>
    <row r="26" ht="12.75">
      <c r="A26" s="2"/>
    </row>
    <row r="27" spans="1:2" ht="12.75">
      <c r="A27" s="2"/>
      <c r="B27" s="32" t="s">
        <v>241</v>
      </c>
    </row>
    <row r="28" spans="1:2" ht="12.75">
      <c r="A28" s="2"/>
      <c r="B28" s="13" t="s">
        <v>242</v>
      </c>
    </row>
    <row r="29" ht="12.75">
      <c r="A29" s="2"/>
    </row>
  </sheetData>
  <mergeCells count="6">
    <mergeCell ref="F3:F4"/>
    <mergeCell ref="B17:B19"/>
    <mergeCell ref="B3:B4"/>
    <mergeCell ref="C3:C4"/>
    <mergeCell ref="A3:A4"/>
    <mergeCell ref="E3:E4"/>
  </mergeCells>
  <printOptions horizontalCentered="1"/>
  <pageMargins left="0.7874015748031497" right="0.7874015748031497" top="0.5905511811023623" bottom="0.7874015748031497" header="0.5118110236220472" footer="0.5118110236220472"/>
  <pageSetup horizontalDpi="300" verticalDpi="300" orientation="landscape" paperSize="9" scale="95" r:id="rId1"/>
  <headerFooter alignWithMargins="0">
    <oddHeader>&amp;R&amp;UAllegato A
&amp;Uall'Accordo del 29.7.2004</oddHeader>
    <oddFooter>&amp;C&amp;8Pag. &amp;P/&amp;N&amp;R&amp;8&amp;F
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E22" sqref="E22"/>
    </sheetView>
  </sheetViews>
  <sheetFormatPr defaultColWidth="9.140625" defaultRowHeight="12.75"/>
  <cols>
    <col min="1" max="1" width="4.8515625" style="0" customWidth="1"/>
    <col min="2" max="2" width="44.7109375" style="13" customWidth="1"/>
    <col min="3" max="3" width="4.140625" style="0" customWidth="1"/>
    <col min="4" max="4" width="8.57421875" style="0" customWidth="1"/>
    <col min="5" max="5" width="6.28125" style="0" customWidth="1"/>
  </cols>
  <sheetData>
    <row r="1" spans="1:2" ht="15.75">
      <c r="A1" s="2"/>
      <c r="B1" s="33" t="s">
        <v>252</v>
      </c>
    </row>
    <row r="2" spans="1:5" ht="16.5" thickBot="1">
      <c r="A2" s="2"/>
      <c r="D2" s="1"/>
      <c r="E2" s="1"/>
    </row>
    <row r="3" spans="1:5" ht="13.5" customHeight="1" thickTop="1">
      <c r="A3" s="278" t="s">
        <v>291</v>
      </c>
      <c r="B3" s="291" t="s">
        <v>0</v>
      </c>
      <c r="D3" s="284" t="s">
        <v>248</v>
      </c>
      <c r="E3" s="280" t="s">
        <v>249</v>
      </c>
    </row>
    <row r="4" spans="1:5" ht="25.5" customHeight="1">
      <c r="A4" s="279"/>
      <c r="B4" s="292"/>
      <c r="D4" s="285"/>
      <c r="E4" s="281"/>
    </row>
    <row r="5" spans="1:5" ht="13.5" thickBot="1">
      <c r="A5" s="134">
        <v>106</v>
      </c>
      <c r="B5" s="258" t="s">
        <v>253</v>
      </c>
      <c r="D5" s="300">
        <v>6</v>
      </c>
      <c r="E5" s="301">
        <v>1</v>
      </c>
    </row>
    <row r="6" spans="1:5" ht="14.25" hidden="1" thickBot="1" thickTop="1">
      <c r="A6" s="2"/>
      <c r="B6" s="22"/>
      <c r="D6" s="257">
        <f>SUM(D5:D5)</f>
        <v>6</v>
      </c>
      <c r="E6" s="114">
        <f>SUM(E5:E5)</f>
        <v>1</v>
      </c>
    </row>
    <row r="7" ht="13.5" thickTop="1">
      <c r="A7" s="2"/>
    </row>
    <row r="8" ht="12.75">
      <c r="A8" s="2"/>
    </row>
    <row r="9" spans="1:2" ht="12.75" hidden="1">
      <c r="A9" s="2"/>
      <c r="B9" s="32" t="s">
        <v>254</v>
      </c>
    </row>
    <row r="10" ht="12.75" hidden="1">
      <c r="B10" s="13" t="s">
        <v>255</v>
      </c>
    </row>
  </sheetData>
  <mergeCells count="4">
    <mergeCell ref="A3:A4"/>
    <mergeCell ref="D3:D4"/>
    <mergeCell ref="E3:E4"/>
    <mergeCell ref="B3:B4"/>
  </mergeCells>
  <printOptions horizontalCentered="1"/>
  <pageMargins left="0.7874015748031497" right="0.7874015748031497" top="0.5905511811023623" bottom="0.7874015748031497" header="0.5118110236220472" footer="0.5118110236220472"/>
  <pageSetup horizontalDpi="300" verticalDpi="300" orientation="landscape" paperSize="9" scale="95" r:id="rId1"/>
  <headerFooter alignWithMargins="0">
    <oddHeader>&amp;R&amp;UAllegato A
&amp;Uall'Accordo del 29.7.2004</oddHeader>
    <oddFooter>&amp;C&amp;8Pag. &amp;P/&amp;N&amp;R&amp;8&amp;F
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B26" sqref="B26"/>
    </sheetView>
  </sheetViews>
  <sheetFormatPr defaultColWidth="9.140625" defaultRowHeight="12.75"/>
  <cols>
    <col min="1" max="1" width="4.8515625" style="0" customWidth="1"/>
    <col min="2" max="2" width="44.7109375" style="13" customWidth="1"/>
    <col min="3" max="3" width="5.00390625" style="0" customWidth="1"/>
    <col min="4" max="4" width="8.57421875" style="0" customWidth="1"/>
    <col min="5" max="5" width="6.28125" style="0" customWidth="1"/>
  </cols>
  <sheetData>
    <row r="1" spans="1:2" ht="15.75">
      <c r="A1" s="2"/>
      <c r="B1" s="33" t="s">
        <v>244</v>
      </c>
    </row>
    <row r="2" spans="1:5" ht="16.5" thickBot="1">
      <c r="A2" s="2"/>
      <c r="D2" s="1"/>
      <c r="E2" s="1"/>
    </row>
    <row r="3" spans="1:5" ht="13.5" customHeight="1" thickTop="1">
      <c r="A3" s="278" t="s">
        <v>291</v>
      </c>
      <c r="B3" s="291" t="s">
        <v>0</v>
      </c>
      <c r="D3" s="284" t="s">
        <v>248</v>
      </c>
      <c r="E3" s="280" t="s">
        <v>249</v>
      </c>
    </row>
    <row r="4" spans="1:5" ht="26.25" customHeight="1">
      <c r="A4" s="279"/>
      <c r="B4" s="292"/>
      <c r="D4" s="285"/>
      <c r="E4" s="281"/>
    </row>
    <row r="5" spans="1:5" ht="12.75">
      <c r="A5" s="135">
        <v>107</v>
      </c>
      <c r="B5" s="259" t="s">
        <v>189</v>
      </c>
      <c r="D5" s="255">
        <v>6</v>
      </c>
      <c r="E5" s="115">
        <v>1</v>
      </c>
    </row>
    <row r="6" spans="1:5" ht="13.5" thickBot="1">
      <c r="A6" s="131"/>
      <c r="B6" s="258" t="s">
        <v>245</v>
      </c>
      <c r="D6" s="298"/>
      <c r="E6" s="299"/>
    </row>
    <row r="7" spans="1:5" ht="14.25" hidden="1" thickBot="1" thickTop="1">
      <c r="A7" s="2"/>
      <c r="B7" s="22"/>
      <c r="D7" s="257">
        <f>SUM(D5:D5)</f>
        <v>6</v>
      </c>
      <c r="E7" s="114">
        <f>SUM(E5:E5)</f>
        <v>1</v>
      </c>
    </row>
    <row r="8" ht="13.5" thickTop="1">
      <c r="A8" s="2"/>
    </row>
    <row r="14" spans="1:2" ht="15.75">
      <c r="A14" s="2"/>
      <c r="B14" s="33" t="s">
        <v>270</v>
      </c>
    </row>
    <row r="15" spans="1:5" ht="16.5" thickBot="1">
      <c r="A15" s="2"/>
      <c r="D15" s="1"/>
      <c r="E15" s="1"/>
    </row>
    <row r="16" spans="1:5" ht="13.5" customHeight="1" thickTop="1">
      <c r="A16" s="278" t="s">
        <v>291</v>
      </c>
      <c r="B16" s="291" t="s">
        <v>0</v>
      </c>
      <c r="D16" s="284" t="s">
        <v>248</v>
      </c>
      <c r="E16" s="280" t="s">
        <v>249</v>
      </c>
    </row>
    <row r="17" spans="1:5" ht="26.25" customHeight="1">
      <c r="A17" s="279"/>
      <c r="B17" s="292"/>
      <c r="D17" s="285"/>
      <c r="E17" s="281"/>
    </row>
    <row r="18" spans="1:5" ht="13.5" thickBot="1">
      <c r="A18" s="134">
        <v>108</v>
      </c>
      <c r="B18" s="258" t="s">
        <v>189</v>
      </c>
      <c r="D18" s="210">
        <v>3</v>
      </c>
      <c r="E18" s="119">
        <v>1</v>
      </c>
    </row>
    <row r="19" spans="1:5" ht="14.25" hidden="1" thickBot="1" thickTop="1">
      <c r="A19" s="2"/>
      <c r="B19" s="22"/>
      <c r="D19" s="257">
        <f>SUM(D18:D18)</f>
        <v>3</v>
      </c>
      <c r="E19" s="114">
        <f>SUM(E18:E18)</f>
        <v>1</v>
      </c>
    </row>
    <row r="20" ht="13.5" thickTop="1"/>
  </sheetData>
  <mergeCells count="8">
    <mergeCell ref="B16:B17"/>
    <mergeCell ref="A3:A4"/>
    <mergeCell ref="A16:A17"/>
    <mergeCell ref="D3:D4"/>
    <mergeCell ref="E3:E4"/>
    <mergeCell ref="B3:B4"/>
    <mergeCell ref="D16:D17"/>
    <mergeCell ref="E16:E17"/>
  </mergeCells>
  <printOptions horizontalCentered="1"/>
  <pageMargins left="0.7874015748031497" right="0.7874015748031497" top="0.5905511811023623" bottom="0.7874015748031497" header="0.5118110236220472" footer="0.5118110236220472"/>
  <pageSetup horizontalDpi="300" verticalDpi="300" orientation="landscape" paperSize="9" scale="95" r:id="rId1"/>
  <headerFooter alignWithMargins="0">
    <oddHeader>&amp;R&amp;UAllegato A
&amp;Uall'Accordo del 29.7.2004</oddHeader>
    <oddFooter>&amp;C&amp;8Pag. &amp;P/&amp;N&amp;R&amp;8&amp;F
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E23" sqref="E23"/>
    </sheetView>
  </sheetViews>
  <sheetFormatPr defaultColWidth="9.140625" defaultRowHeight="12.75"/>
  <cols>
    <col min="1" max="1" width="4.8515625" style="0" customWidth="1"/>
    <col min="2" max="2" width="44.7109375" style="13" customWidth="1"/>
    <col min="3" max="3" width="5.00390625" style="0" customWidth="1"/>
    <col min="4" max="4" width="8.00390625" style="0" customWidth="1"/>
    <col min="5" max="5" width="6.00390625" style="35" customWidth="1"/>
  </cols>
  <sheetData>
    <row r="1" spans="1:2" ht="15.75">
      <c r="A1" s="2"/>
      <c r="B1" s="33" t="s">
        <v>246</v>
      </c>
    </row>
    <row r="2" spans="1:5" ht="16.5" thickBot="1">
      <c r="A2" s="2"/>
      <c r="D2" s="1"/>
      <c r="E2"/>
    </row>
    <row r="3" spans="1:5" ht="13.5" customHeight="1" thickTop="1">
      <c r="A3" s="278" t="s">
        <v>291</v>
      </c>
      <c r="B3" s="291" t="s">
        <v>0</v>
      </c>
      <c r="D3" s="284" t="s">
        <v>248</v>
      </c>
      <c r="E3" s="293" t="s">
        <v>249</v>
      </c>
    </row>
    <row r="4" spans="1:5" ht="25.5" customHeight="1">
      <c r="A4" s="279"/>
      <c r="B4" s="292"/>
      <c r="D4" s="285"/>
      <c r="E4" s="294"/>
    </row>
    <row r="5" spans="1:5" ht="25.5">
      <c r="A5" s="137">
        <v>109</v>
      </c>
      <c r="B5" s="259" t="s">
        <v>190</v>
      </c>
      <c r="D5" s="302">
        <v>3</v>
      </c>
      <c r="E5" s="264">
        <v>1</v>
      </c>
    </row>
    <row r="6" spans="1:5" ht="12.75">
      <c r="A6" s="137">
        <v>110</v>
      </c>
      <c r="B6" s="260" t="s">
        <v>191</v>
      </c>
      <c r="D6" s="209">
        <v>3</v>
      </c>
      <c r="E6" s="265">
        <v>1</v>
      </c>
    </row>
    <row r="7" spans="1:5" ht="12.75">
      <c r="A7" s="137">
        <v>111</v>
      </c>
      <c r="B7" s="261" t="s">
        <v>192</v>
      </c>
      <c r="D7" s="208">
        <v>3</v>
      </c>
      <c r="E7" s="265">
        <v>1</v>
      </c>
    </row>
    <row r="8" spans="1:5" ht="12.75">
      <c r="A8" s="137">
        <v>112</v>
      </c>
      <c r="B8" s="260" t="s">
        <v>193</v>
      </c>
      <c r="D8" s="209">
        <v>3</v>
      </c>
      <c r="E8" s="265">
        <v>1</v>
      </c>
    </row>
    <row r="9" spans="1:5" ht="12.75">
      <c r="A9" s="137">
        <v>113</v>
      </c>
      <c r="B9" s="260" t="s">
        <v>194</v>
      </c>
      <c r="D9" s="209">
        <v>3</v>
      </c>
      <c r="E9" s="265">
        <v>1</v>
      </c>
    </row>
    <row r="10" spans="1:5" ht="12.75">
      <c r="A10" s="137">
        <v>114</v>
      </c>
      <c r="B10" s="260" t="s">
        <v>195</v>
      </c>
      <c r="D10" s="209">
        <v>3</v>
      </c>
      <c r="E10" s="265">
        <v>1</v>
      </c>
    </row>
    <row r="11" spans="1:5" ht="12.75">
      <c r="A11" s="137">
        <v>115</v>
      </c>
      <c r="B11" s="261" t="s">
        <v>196</v>
      </c>
      <c r="D11" s="208">
        <v>3</v>
      </c>
      <c r="E11" s="265">
        <v>1</v>
      </c>
    </row>
    <row r="12" spans="1:5" ht="12.75">
      <c r="A12" s="137">
        <v>116</v>
      </c>
      <c r="B12" s="261" t="s">
        <v>197</v>
      </c>
      <c r="D12" s="255">
        <v>3</v>
      </c>
      <c r="E12" s="265">
        <v>1</v>
      </c>
    </row>
    <row r="13" spans="1:5" ht="12.75">
      <c r="A13" s="137">
        <v>117</v>
      </c>
      <c r="B13" s="262" t="s">
        <v>198</v>
      </c>
      <c r="D13" s="303">
        <v>6</v>
      </c>
      <c r="E13" s="264">
        <v>1</v>
      </c>
    </row>
    <row r="14" spans="1:5" ht="12.75">
      <c r="A14" s="137">
        <v>118</v>
      </c>
      <c r="B14" s="262" t="s">
        <v>313</v>
      </c>
      <c r="D14" s="209">
        <v>3</v>
      </c>
      <c r="E14" s="265">
        <v>1</v>
      </c>
    </row>
    <row r="15" spans="1:5" ht="13.5" thickBot="1">
      <c r="A15" s="137">
        <v>119</v>
      </c>
      <c r="B15" s="263" t="s">
        <v>314</v>
      </c>
      <c r="D15" s="304">
        <v>3</v>
      </c>
      <c r="E15" s="266">
        <v>1</v>
      </c>
    </row>
    <row r="16" spans="1:5" ht="14.25" thickBot="1" thickTop="1">
      <c r="A16" s="2"/>
      <c r="B16" s="34"/>
      <c r="D16" s="211">
        <f>SUM(D5:D15)</f>
        <v>36</v>
      </c>
      <c r="E16" s="267">
        <f>SUM(E5:E15)</f>
        <v>11</v>
      </c>
    </row>
    <row r="17" ht="13.5" thickTop="1">
      <c r="A17" s="2"/>
    </row>
    <row r="18" ht="12.75">
      <c r="A18" s="2"/>
    </row>
    <row r="19" ht="12.75">
      <c r="A19" s="2"/>
    </row>
    <row r="20" ht="12.75">
      <c r="A20" s="2"/>
    </row>
  </sheetData>
  <mergeCells count="4">
    <mergeCell ref="A3:A4"/>
    <mergeCell ref="D3:D4"/>
    <mergeCell ref="E3:E4"/>
    <mergeCell ref="B3:B4"/>
  </mergeCells>
  <printOptions horizontalCentered="1"/>
  <pageMargins left="0.7874015748031497" right="0.7874015748031497" top="0.5905511811023623" bottom="0.7874015748031497" header="0.5118110236220472" footer="0.5118110236220472"/>
  <pageSetup horizontalDpi="300" verticalDpi="300" orientation="landscape" paperSize="9" scale="95" r:id="rId1"/>
  <headerFooter alignWithMargins="0">
    <oddHeader>&amp;R&amp;UAllegato A
&amp;Uall'Accordo del 29.7.2004</oddHeader>
    <oddFooter>&amp;C&amp;8Pag. &amp;P/&amp;N&amp;R&amp;8&amp;F
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4:F34"/>
  <sheetViews>
    <sheetView tabSelected="1" workbookViewId="0" topLeftCell="A10">
      <selection activeCell="J30" sqref="J30"/>
    </sheetView>
  </sheetViews>
  <sheetFormatPr defaultColWidth="9.140625" defaultRowHeight="12.75"/>
  <cols>
    <col min="1" max="1" width="6.28125" style="0" customWidth="1"/>
    <col min="2" max="2" width="5.28125" style="0" customWidth="1"/>
    <col min="3" max="3" width="32.140625" style="0" customWidth="1"/>
    <col min="4" max="4" width="3.00390625" style="16" customWidth="1"/>
    <col min="5" max="6" width="10.00390625" style="0" customWidth="1"/>
  </cols>
  <sheetData>
    <row r="4" spans="3:5" ht="15.75">
      <c r="C4" s="295" t="s">
        <v>247</v>
      </c>
      <c r="D4" s="295"/>
      <c r="E4" s="295"/>
    </row>
    <row r="5" ht="13.5" thickBot="1"/>
    <row r="6" spans="2:6" ht="13.5" customHeight="1" thickTop="1">
      <c r="B6" s="296" t="s">
        <v>291</v>
      </c>
      <c r="C6" s="291" t="s">
        <v>0</v>
      </c>
      <c r="D6" s="270"/>
      <c r="E6" s="284" t="s">
        <v>248</v>
      </c>
      <c r="F6" s="280" t="s">
        <v>250</v>
      </c>
    </row>
    <row r="7" spans="2:6" ht="12.75">
      <c r="B7" s="296"/>
      <c r="C7" s="292"/>
      <c r="D7" s="271"/>
      <c r="E7" s="285"/>
      <c r="F7" s="281"/>
    </row>
    <row r="8" spans="2:6" ht="12.75">
      <c r="B8" s="134">
        <v>120</v>
      </c>
      <c r="C8" s="259" t="s">
        <v>256</v>
      </c>
      <c r="D8" s="272"/>
      <c r="E8" s="255">
        <v>3</v>
      </c>
      <c r="F8" s="115">
        <v>1</v>
      </c>
    </row>
    <row r="9" spans="2:6" ht="12.75">
      <c r="B9" s="134">
        <v>121</v>
      </c>
      <c r="C9" s="260" t="s">
        <v>257</v>
      </c>
      <c r="D9" s="272"/>
      <c r="E9" s="209">
        <v>3</v>
      </c>
      <c r="F9" s="116">
        <v>1</v>
      </c>
    </row>
    <row r="10" spans="2:6" ht="12.75">
      <c r="B10" s="134">
        <v>122</v>
      </c>
      <c r="C10" s="261" t="s">
        <v>258</v>
      </c>
      <c r="D10" s="272"/>
      <c r="E10" s="208">
        <v>3</v>
      </c>
      <c r="F10" s="117">
        <v>1</v>
      </c>
    </row>
    <row r="11" spans="2:6" ht="12.75">
      <c r="B11" s="134">
        <v>123</v>
      </c>
      <c r="C11" s="261" t="s">
        <v>259</v>
      </c>
      <c r="D11" s="272"/>
      <c r="E11" s="208">
        <v>3</v>
      </c>
      <c r="F11" s="117">
        <v>1</v>
      </c>
    </row>
    <row r="12" spans="2:6" ht="12.75">
      <c r="B12" s="134">
        <v>124</v>
      </c>
      <c r="C12" s="261" t="s">
        <v>260</v>
      </c>
      <c r="D12" s="272"/>
      <c r="E12" s="209">
        <v>3</v>
      </c>
      <c r="F12" s="116">
        <v>1</v>
      </c>
    </row>
    <row r="13" spans="2:6" ht="12.75">
      <c r="B13" s="134">
        <v>125</v>
      </c>
      <c r="C13" s="261" t="s">
        <v>261</v>
      </c>
      <c r="D13" s="272"/>
      <c r="E13" s="208">
        <v>3</v>
      </c>
      <c r="F13" s="117">
        <v>1</v>
      </c>
    </row>
    <row r="14" spans="2:6" ht="12.75">
      <c r="B14" s="134">
        <v>126</v>
      </c>
      <c r="C14" s="261" t="s">
        <v>262</v>
      </c>
      <c r="D14" s="272"/>
      <c r="E14" s="209">
        <v>3</v>
      </c>
      <c r="F14" s="116">
        <v>1</v>
      </c>
    </row>
    <row r="15" spans="2:6" ht="12.75">
      <c r="B15" s="134">
        <v>127</v>
      </c>
      <c r="C15" s="261" t="s">
        <v>263</v>
      </c>
      <c r="D15" s="272"/>
      <c r="E15" s="208">
        <v>3</v>
      </c>
      <c r="F15" s="117">
        <v>1</v>
      </c>
    </row>
    <row r="16" spans="2:6" ht="12.75">
      <c r="B16" s="134">
        <v>128</v>
      </c>
      <c r="C16" s="261" t="s">
        <v>264</v>
      </c>
      <c r="D16" s="272"/>
      <c r="E16" s="208">
        <v>3</v>
      </c>
      <c r="F16" s="117">
        <v>1</v>
      </c>
    </row>
    <row r="17" spans="2:6" ht="12.75">
      <c r="B17" s="134">
        <v>129</v>
      </c>
      <c r="C17" s="261" t="s">
        <v>265</v>
      </c>
      <c r="D17" s="272"/>
      <c r="E17" s="208">
        <v>3</v>
      </c>
      <c r="F17" s="117">
        <v>1</v>
      </c>
    </row>
    <row r="18" spans="2:6" ht="12.75">
      <c r="B18" s="134">
        <v>130</v>
      </c>
      <c r="C18" s="261" t="s">
        <v>295</v>
      </c>
      <c r="D18" s="272"/>
      <c r="E18" s="274">
        <v>6</v>
      </c>
      <c r="F18" s="117">
        <v>1</v>
      </c>
    </row>
    <row r="19" spans="2:6" ht="12.75">
      <c r="B19" s="142">
        <v>131</v>
      </c>
      <c r="C19" s="305" t="s">
        <v>296</v>
      </c>
      <c r="D19" s="272"/>
      <c r="E19" s="274">
        <v>6</v>
      </c>
      <c r="F19" s="145">
        <v>1</v>
      </c>
    </row>
    <row r="20" spans="2:6" ht="12.75">
      <c r="B20" s="134">
        <v>132</v>
      </c>
      <c r="C20" s="261" t="s">
        <v>266</v>
      </c>
      <c r="D20" s="272"/>
      <c r="E20" s="208">
        <v>3</v>
      </c>
      <c r="F20" s="117">
        <v>1</v>
      </c>
    </row>
    <row r="21" spans="2:6" ht="12.75">
      <c r="B21" s="134">
        <v>133</v>
      </c>
      <c r="C21" s="260" t="s">
        <v>267</v>
      </c>
      <c r="D21" s="272"/>
      <c r="E21" s="209">
        <v>3</v>
      </c>
      <c r="F21" s="116">
        <v>1</v>
      </c>
    </row>
    <row r="22" spans="2:6" ht="12.75">
      <c r="B22" s="134">
        <v>134</v>
      </c>
      <c r="C22" s="260" t="s">
        <v>268</v>
      </c>
      <c r="D22" s="272"/>
      <c r="E22" s="209">
        <v>3</v>
      </c>
      <c r="F22" s="116">
        <v>1</v>
      </c>
    </row>
    <row r="23" spans="2:6" ht="13.5" thickBot="1">
      <c r="B23" s="134">
        <v>135</v>
      </c>
      <c r="C23" s="269" t="s">
        <v>269</v>
      </c>
      <c r="D23" s="272"/>
      <c r="E23" s="210">
        <v>3</v>
      </c>
      <c r="F23" s="119">
        <v>1</v>
      </c>
    </row>
    <row r="24" spans="3:6" ht="14.25" thickBot="1" thickTop="1">
      <c r="C24" s="22"/>
      <c r="D24" s="273"/>
      <c r="E24" s="257">
        <f>SUM(E8:E23)</f>
        <v>54</v>
      </c>
      <c r="F24" s="114">
        <f>SUM(F8:F23)</f>
        <v>16</v>
      </c>
    </row>
    <row r="25" ht="13.5" thickTop="1"/>
    <row r="26" ht="15.75" customHeight="1"/>
    <row r="27" ht="14.25" customHeight="1"/>
    <row r="28" spans="3:6" ht="12.75">
      <c r="C28" s="148" t="s">
        <v>298</v>
      </c>
      <c r="D28" s="268"/>
      <c r="E28" s="148"/>
      <c r="F28" s="148"/>
    </row>
    <row r="29" spans="3:6" ht="12.75">
      <c r="C29" s="148" t="s">
        <v>299</v>
      </c>
      <c r="D29" s="268"/>
      <c r="E29" s="148"/>
      <c r="F29" s="148"/>
    </row>
    <row r="30" spans="3:6" ht="12.75">
      <c r="C30" s="148" t="s">
        <v>300</v>
      </c>
      <c r="D30" s="268"/>
      <c r="E30" s="148"/>
      <c r="F30" s="148"/>
    </row>
    <row r="31" spans="3:6" ht="12.75">
      <c r="C31" s="148" t="s">
        <v>301</v>
      </c>
      <c r="D31" s="268"/>
      <c r="E31" s="148"/>
      <c r="F31" s="148"/>
    </row>
    <row r="32" spans="3:6" ht="12.75">
      <c r="C32" s="158" t="s">
        <v>297</v>
      </c>
      <c r="D32" s="268"/>
      <c r="E32" s="148"/>
      <c r="F32" s="148"/>
    </row>
    <row r="33" spans="3:6" ht="12.75">
      <c r="C33" s="158" t="s">
        <v>315</v>
      </c>
      <c r="D33" s="268"/>
      <c r="E33" s="148"/>
      <c r="F33" s="148"/>
    </row>
    <row r="34" ht="12.75">
      <c r="C34" s="118" t="s">
        <v>302</v>
      </c>
    </row>
    <row r="35" ht="12.75" hidden="1"/>
    <row r="36" ht="12.75" hidden="1"/>
    <row r="37" ht="12.75" hidden="1"/>
    <row r="38" ht="12.75" hidden="1"/>
  </sheetData>
  <mergeCells count="5">
    <mergeCell ref="F6:F7"/>
    <mergeCell ref="E6:E7"/>
    <mergeCell ref="C6:C7"/>
    <mergeCell ref="C4:E4"/>
    <mergeCell ref="B6:B7"/>
  </mergeCells>
  <printOptions horizontalCentered="1"/>
  <pageMargins left="0.1968503937007874" right="0.1968503937007874" top="0.3937007874015748" bottom="0.5905511811023623" header="0.31496062992125984" footer="0.31496062992125984"/>
  <pageSetup horizontalDpi="300" verticalDpi="300" orientation="landscape" paperSize="9" scale="85" r:id="rId1"/>
  <headerFooter alignWithMargins="0">
    <oddHeader>&amp;R&amp;UAllegato A
&amp;Uall'Accordo del 29.7.2004</oddHeader>
    <oddFooter>&amp;C&amp;8Pag. &amp;P/&amp;N&amp;R&amp;8&amp;F
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</dc:creator>
  <cp:keywords/>
  <dc:description/>
  <cp:lastModifiedBy>s.savino</cp:lastModifiedBy>
  <cp:lastPrinted>2004-07-30T08:41:31Z</cp:lastPrinted>
  <dcterms:created xsi:type="dcterms:W3CDTF">2003-12-09T09:39:06Z</dcterms:created>
  <dcterms:modified xsi:type="dcterms:W3CDTF">2004-07-30T08:45:24Z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_AdHocReviewCycle">
    <vt:i4>505623949</vt:i4>
  </property>
  <property fmtid="{D5CDD505-2E9C-101B-9397-08002B2CF9AE}" pid="4" name="_EmailSubje">
    <vt:lpwstr>Testi e Tabelle Accordo 29.7.04 su rinnovo RSU e RLS</vt:lpwstr>
  </property>
  <property fmtid="{D5CDD505-2E9C-101B-9397-08002B2CF9AE}" pid="5" name="_AuthorEma">
    <vt:lpwstr>s.savino@ferroviedellostato.it</vt:lpwstr>
  </property>
  <property fmtid="{D5CDD505-2E9C-101B-9397-08002B2CF9AE}" pid="6" name="_AuthorEmailDisplayNa">
    <vt:lpwstr>Savino Stefano</vt:lpwstr>
  </property>
</Properties>
</file>